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zr2\Отдел развития экономики\ЭКОНОМИКА\ПРОГРАММЫ     2\04. МП Тепловые сети\2023\апрель 2023\"/>
    </mc:Choice>
  </mc:AlternateContent>
  <bookViews>
    <workbookView xWindow="0" yWindow="120" windowWidth="28800" windowHeight="12225" activeTab="1"/>
  </bookViews>
  <sheets>
    <sheet name="Приложение 1" sheetId="2" r:id="rId1"/>
    <sheet name="Приложение 2-ТЭО" sheetId="1" r:id="rId2"/>
  </sheets>
  <definedNames>
    <definedName name="_xlnm._FilterDatabase" localSheetId="1" hidden="1">'Приложение 2-ТЭО'!$A$5:$X$10</definedName>
    <definedName name="_xlnm.Print_Titles" localSheetId="1">'Приложение 2-ТЭО'!$5:$9</definedName>
    <definedName name="_xlnm.Print_Area" localSheetId="0">'Приложение 1'!$A$1:$O$7</definedName>
    <definedName name="_xlnm.Print_Area" localSheetId="1">'Приложение 2-ТЭО'!$A$1:$BL$19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0" i="1" l="1"/>
  <c r="G10" i="1"/>
  <c r="H10" i="1"/>
  <c r="I10" i="1"/>
  <c r="J10" i="1"/>
  <c r="K10" i="1"/>
  <c r="L10" i="1"/>
  <c r="M10" i="1"/>
  <c r="N10" i="1"/>
  <c r="O10" i="1"/>
  <c r="P10" i="1"/>
  <c r="Q10" i="1"/>
  <c r="R10" i="1"/>
  <c r="S10" i="1"/>
  <c r="T10" i="1"/>
  <c r="U10" i="1"/>
  <c r="V10" i="1"/>
  <c r="W10" i="1"/>
  <c r="X10" i="1"/>
  <c r="Y10" i="1"/>
  <c r="Z10" i="1"/>
  <c r="AA10" i="1"/>
  <c r="AB10" i="1"/>
  <c r="AC10" i="1"/>
  <c r="AD10" i="1"/>
  <c r="AE10" i="1"/>
  <c r="AF10" i="1"/>
  <c r="AG10" i="1"/>
  <c r="AH10" i="1"/>
  <c r="AI10" i="1"/>
  <c r="AJ10" i="1"/>
  <c r="AK10" i="1"/>
  <c r="AL10" i="1"/>
  <c r="AM10" i="1"/>
  <c r="AN10" i="1"/>
  <c r="AO10" i="1"/>
  <c r="AP10" i="1"/>
  <c r="AQ10" i="1"/>
  <c r="AR10" i="1"/>
  <c r="AS10" i="1"/>
  <c r="AT10" i="1"/>
  <c r="AU10" i="1"/>
  <c r="AV10" i="1"/>
  <c r="AW10" i="1"/>
  <c r="AX10" i="1"/>
  <c r="AY10" i="1"/>
  <c r="AZ10" i="1"/>
  <c r="BA10" i="1"/>
  <c r="BB10" i="1"/>
  <c r="BC10" i="1"/>
  <c r="BD10" i="1"/>
  <c r="BE10" i="1"/>
  <c r="BF10" i="1"/>
  <c r="BG10" i="1"/>
  <c r="BH10" i="1"/>
  <c r="BI10" i="1"/>
  <c r="BJ10" i="1"/>
  <c r="BK10" i="1"/>
  <c r="BL10" i="1"/>
  <c r="E10" i="1"/>
  <c r="F17" i="1"/>
  <c r="G17" i="1"/>
  <c r="H17" i="1"/>
  <c r="I17" i="1"/>
  <c r="J17" i="1"/>
  <c r="K17" i="1"/>
  <c r="L17" i="1"/>
  <c r="M17" i="1"/>
  <c r="N17" i="1"/>
  <c r="O17" i="1"/>
  <c r="P17" i="1"/>
  <c r="Q17" i="1"/>
  <c r="R17" i="1"/>
  <c r="S17" i="1"/>
  <c r="T17" i="1"/>
  <c r="U17" i="1"/>
  <c r="V17" i="1"/>
  <c r="W17" i="1"/>
  <c r="X17" i="1"/>
  <c r="Y17" i="1"/>
  <c r="Z17" i="1"/>
  <c r="AA17" i="1"/>
  <c r="AB17" i="1"/>
  <c r="AC17" i="1"/>
  <c r="AD17" i="1"/>
  <c r="AE17" i="1"/>
  <c r="AF17" i="1"/>
  <c r="AG17" i="1"/>
  <c r="AH17" i="1"/>
  <c r="AI17" i="1"/>
  <c r="AJ17" i="1"/>
  <c r="AK17" i="1"/>
  <c r="AL17" i="1"/>
  <c r="AM17" i="1"/>
  <c r="AN17" i="1"/>
  <c r="AO17" i="1"/>
  <c r="AP17" i="1"/>
  <c r="AQ17" i="1"/>
  <c r="AR17" i="1"/>
  <c r="AS17" i="1"/>
  <c r="AT17" i="1"/>
  <c r="AU17" i="1"/>
  <c r="AV17" i="1"/>
  <c r="AW17" i="1"/>
  <c r="AX17" i="1"/>
  <c r="AY17" i="1"/>
  <c r="AZ17" i="1"/>
  <c r="BA17" i="1"/>
  <c r="BB17" i="1"/>
  <c r="BC17" i="1"/>
  <c r="BD17" i="1"/>
  <c r="BE17" i="1"/>
  <c r="BF17" i="1"/>
  <c r="BG17" i="1"/>
  <c r="BH17" i="1"/>
  <c r="BI17" i="1"/>
  <c r="BJ17" i="1"/>
  <c r="BK17" i="1"/>
  <c r="BL17" i="1"/>
  <c r="F11" i="1"/>
  <c r="G11" i="1"/>
  <c r="H11" i="1"/>
  <c r="I11" i="1"/>
  <c r="J11" i="1"/>
  <c r="K11" i="1"/>
  <c r="L11" i="1"/>
  <c r="M11" i="1"/>
  <c r="N11" i="1"/>
  <c r="O11" i="1"/>
  <c r="P11" i="1"/>
  <c r="Q11" i="1"/>
  <c r="R11" i="1"/>
  <c r="S11" i="1"/>
  <c r="T11" i="1"/>
  <c r="U11" i="1"/>
  <c r="V11" i="1"/>
  <c r="W11" i="1"/>
  <c r="X11" i="1"/>
  <c r="Y11" i="1"/>
  <c r="Z11" i="1"/>
  <c r="AA11" i="1"/>
  <c r="AB11" i="1"/>
  <c r="AC11" i="1"/>
  <c r="AD11" i="1"/>
  <c r="AE11" i="1"/>
  <c r="AF11" i="1"/>
  <c r="AG11" i="1"/>
  <c r="AH11" i="1"/>
  <c r="AI11" i="1"/>
  <c r="AJ11" i="1"/>
  <c r="AK11" i="1"/>
  <c r="AL11" i="1"/>
  <c r="AM11" i="1"/>
  <c r="AN11" i="1"/>
  <c r="AO11" i="1"/>
  <c r="AP11" i="1"/>
  <c r="AQ11" i="1"/>
  <c r="AR11" i="1"/>
  <c r="AS11" i="1"/>
  <c r="AT11" i="1"/>
  <c r="AU11" i="1"/>
  <c r="AV11" i="1"/>
  <c r="AW11" i="1"/>
  <c r="AX11" i="1"/>
  <c r="AY11" i="1"/>
  <c r="AZ11" i="1"/>
  <c r="BA11" i="1"/>
  <c r="BB11" i="1"/>
  <c r="BC11" i="1"/>
  <c r="BD11" i="1"/>
  <c r="BE11" i="1"/>
  <c r="BF11" i="1"/>
  <c r="BG11" i="1"/>
  <c r="BH11" i="1"/>
  <c r="BI11" i="1"/>
  <c r="BJ11" i="1"/>
  <c r="BK11" i="1"/>
  <c r="BL11" i="1"/>
  <c r="E11" i="1"/>
  <c r="E17" i="1"/>
  <c r="Y19" i="1" l="1"/>
  <c r="Y18" i="1"/>
  <c r="F18" i="1"/>
  <c r="G18" i="1"/>
  <c r="H18" i="1"/>
  <c r="I18" i="1"/>
  <c r="J18" i="1"/>
  <c r="O18" i="1"/>
  <c r="T18" i="1"/>
  <c r="AD18" i="1"/>
  <c r="AI18" i="1"/>
  <c r="AN18" i="1"/>
  <c r="AS18" i="1"/>
  <c r="AX18" i="1"/>
  <c r="BC18" i="1"/>
  <c r="BH18" i="1"/>
  <c r="F19" i="1"/>
  <c r="G19" i="1"/>
  <c r="H19" i="1"/>
  <c r="I19" i="1"/>
  <c r="J19" i="1"/>
  <c r="O19" i="1"/>
  <c r="T19" i="1"/>
  <c r="AD19" i="1"/>
  <c r="AI19" i="1"/>
  <c r="AN19" i="1"/>
  <c r="AS19" i="1"/>
  <c r="AX19" i="1"/>
  <c r="BC19" i="1"/>
  <c r="BH19" i="1"/>
  <c r="E19" i="1" l="1"/>
  <c r="E18" i="1"/>
  <c r="BH16" i="1" l="1"/>
  <c r="BC16" i="1"/>
  <c r="AX16" i="1"/>
  <c r="AS16" i="1"/>
  <c r="AN16" i="1"/>
  <c r="AI16" i="1"/>
  <c r="AD16" i="1"/>
  <c r="Y16" i="1"/>
  <c r="E16" i="1" s="1"/>
  <c r="T16" i="1"/>
  <c r="O16" i="1"/>
  <c r="J16" i="1"/>
  <c r="I16" i="1"/>
  <c r="H16" i="1"/>
  <c r="G16" i="1"/>
  <c r="F16" i="1"/>
  <c r="BH15" i="1" l="1"/>
  <c r="BC15" i="1"/>
  <c r="AX15" i="1"/>
  <c r="AS15" i="1"/>
  <c r="AN15" i="1"/>
  <c r="AI15" i="1"/>
  <c r="AD15" i="1"/>
  <c r="Y15" i="1"/>
  <c r="T15" i="1"/>
  <c r="O15" i="1"/>
  <c r="J15" i="1"/>
  <c r="I15" i="1"/>
  <c r="H15" i="1"/>
  <c r="G15" i="1"/>
  <c r="F15" i="1"/>
  <c r="E15" i="1" l="1"/>
  <c r="BH14" i="1" l="1"/>
  <c r="BH13" i="1"/>
  <c r="BH12" i="1"/>
  <c r="BC14" i="1"/>
  <c r="BC13" i="1"/>
  <c r="BC12" i="1"/>
  <c r="AX14" i="1"/>
  <c r="AX13" i="1"/>
  <c r="AX12" i="1"/>
  <c r="AS14" i="1"/>
  <c r="AS13" i="1"/>
  <c r="AS12" i="1"/>
  <c r="AN14" i="1"/>
  <c r="AN13" i="1"/>
  <c r="AN12" i="1"/>
  <c r="AI14" i="1"/>
  <c r="AI13" i="1"/>
  <c r="AI12" i="1"/>
  <c r="AD14" i="1"/>
  <c r="AD13" i="1"/>
  <c r="AD12" i="1"/>
  <c r="Y14" i="1"/>
  <c r="Y13" i="1"/>
  <c r="Y12" i="1"/>
  <c r="T14" i="1"/>
  <c r="T13" i="1"/>
  <c r="T12" i="1"/>
  <c r="G13" i="1"/>
  <c r="G14" i="1"/>
  <c r="I13" i="1"/>
  <c r="I14" i="1"/>
  <c r="I12" i="1"/>
  <c r="G12" i="1"/>
  <c r="F12" i="1"/>
  <c r="O14" i="1" l="1"/>
  <c r="O13" i="1"/>
  <c r="O12" i="1"/>
  <c r="F14" i="1" l="1"/>
  <c r="H14" i="1"/>
  <c r="J14" i="1"/>
  <c r="E14" i="1" s="1"/>
  <c r="F13" i="1" l="1"/>
  <c r="H13" i="1"/>
  <c r="J13" i="1" l="1"/>
  <c r="E13" i="1" s="1"/>
  <c r="J12" i="1" l="1"/>
  <c r="E12" i="1" l="1"/>
  <c r="H12" i="1" l="1"/>
</calcChain>
</file>

<file path=xl/sharedStrings.xml><?xml version="1.0" encoding="utf-8"?>
<sst xmlns="http://schemas.openxmlformats.org/spreadsheetml/2006/main" count="150" uniqueCount="61">
  <si>
    <t>Перечень мероприятий муниципальной программы "Обеспечение населения централизованным теплоснабжением в МО "Муниципальный район "Заполярный район" на 2020-2030 годы"</t>
  </si>
  <si>
    <t>№</t>
  </si>
  <si>
    <t>Наименование 
мероприятия</t>
  </si>
  <si>
    <t>Заказчик</t>
  </si>
  <si>
    <t>Исполнитель</t>
  </si>
  <si>
    <t>Всего на 2020-2030 годы (тыс. руб.)</t>
  </si>
  <si>
    <t>в том числе (тыс. руб.)</t>
  </si>
  <si>
    <t>2020 год</t>
  </si>
  <si>
    <t>2021 год</t>
  </si>
  <si>
    <t>2022 год</t>
  </si>
  <si>
    <t>2023 год</t>
  </si>
  <si>
    <t>2024 год</t>
  </si>
  <si>
    <t>2025 год</t>
  </si>
  <si>
    <t>2026 год</t>
  </si>
  <si>
    <t>2027 год</t>
  </si>
  <si>
    <t>2028 год</t>
  </si>
  <si>
    <t>2029 год</t>
  </si>
  <si>
    <t>2030 год</t>
  </si>
  <si>
    <t>Всего</t>
  </si>
  <si>
    <t>в том числе</t>
  </si>
  <si>
    <t>федеральный бюджет</t>
  </si>
  <si>
    <t>окружной бюджет</t>
  </si>
  <si>
    <t>районный бюджет</t>
  </si>
  <si>
    <t>внебюдж источники</t>
  </si>
  <si>
    <t>1</t>
  </si>
  <si>
    <t>Администрация Заполярного района</t>
  </si>
  <si>
    <t>МКУ ЗР "Северное"</t>
  </si>
  <si>
    <t>Разработка проектной документации на строительство модульной котельной и сети теплоснабжения в п. Каратайка</t>
  </si>
  <si>
    <t>Задачи, направленные на достижение цели</t>
  </si>
  <si>
    <t>Наименование индикатора (показателя)</t>
  </si>
  <si>
    <t>Единица измерения</t>
  </si>
  <si>
    <t>Базовое значение индикатора в год, предшествующий началу реализации муниципальной программы</t>
  </si>
  <si>
    <t>Планируемое значение индикатора (показателя) по годам реализации муниципальной программы</t>
  </si>
  <si>
    <t>проект</t>
  </si>
  <si>
    <t>Перечень целевых показателей муниципальной программы "Обеспечение населения централизованным теплоснабжением в МО "Муниципальный район "Заполярный район" на 2020-2030 годы"</t>
  </si>
  <si>
    <t>Приложение 1 к муниципальной программе "Обеспечение населения централизованным теплоснабжением в МО "Муниципальный район "Заполярный район" на 2020-2030 годы"</t>
  </si>
  <si>
    <t>Приложение 2 к  муниципальной программе «Обеспечение населения централизованным теплоснабжением в МО "Муниципальный район "Заполярный район" на 2020-2030 годы»</t>
  </si>
  <si>
    <t>Разработка проектной документации на строительство, модернизацию и реконструкции теплоисточников и тепловых сетей</t>
  </si>
  <si>
    <t>1.1</t>
  </si>
  <si>
    <t>1.2</t>
  </si>
  <si>
    <t>1.3</t>
  </si>
  <si>
    <t>ИТОГО</t>
  </si>
  <si>
    <t>Разработка проектной документации на модернизацию центральной котельной в п. Харута</t>
  </si>
  <si>
    <t>Разработка проектной документации на строительство центральной котельной и тепловых сетей в с. Коткино</t>
  </si>
  <si>
    <t>единиц</t>
  </si>
  <si>
    <t>1.4</t>
  </si>
  <si>
    <t>Разработка проектной документации на реконструкцию котельной в с. Коткино</t>
  </si>
  <si>
    <t>1.5</t>
  </si>
  <si>
    <t>Раздел 1. Разработка проектной документации по реконструкции, строительству и модернизации объектов теплоснабжения, прохождение государственной экспертизы и проверка достоверности определения сметной стоимости объектов капитального строительства</t>
  </si>
  <si>
    <t>количество полученных положительных заключений достоверности сметной стоимости объектов капитального строительства</t>
  </si>
  <si>
    <t xml:space="preserve">Прохождение государственной экспертизы и проверка достоверности определения сметной стоимости объекта капитального строительства </t>
  </si>
  <si>
    <t>Реконструкция тепловых сетей в п. Харута</t>
  </si>
  <si>
    <t>Реконструкция тепловых сетей в п. Хорей-Вер</t>
  </si>
  <si>
    <t>км</t>
  </si>
  <si>
    <t xml:space="preserve"> количество разработанной проектной документации в текущем году</t>
  </si>
  <si>
    <t>2</t>
  </si>
  <si>
    <t>2.1.</t>
  </si>
  <si>
    <t>2.2</t>
  </si>
  <si>
    <t>протяженность реконструированных тепловых сетей</t>
  </si>
  <si>
    <t>Строительство, модернизация, реконструкция и ремонт источников теплоснабжения и тепловых сетей</t>
  </si>
  <si>
    <t>Раздел 2.  Реконструкция объектов теплоснабжения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</si>
</sst>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.0_р_._-;\-* #,##0.0_р_._-;_-* &quot;-&quot;?_р_._-;_-@_-"/>
    <numFmt numFmtId="166" formatCode="0_ ;\-0\ "/>
    <numFmt numFmtId="167" formatCode="#,##0.0"/>
    <numFmt numFmtId="168" formatCode="_-* #,##0.0_р_._-;\-* #,##0.0_р_._-;_-* &quot;-&quot;??_р_._-;_-@_-"/>
    <numFmt numFmtId="169" formatCode="_-* #,##0.0\ _₽_-;\-* #,##0.0\ _₽_-;_-* &quot;-&quot;?\ _₽_-;_-@_-"/>
    <numFmt numFmtId="170" formatCode="_-* #,##0_р_._-;\-* #,##0_р_._-;_-* &quot;-&quot;?_р_._-;_-@_-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color indexed="8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3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4" fillId="0" borderId="0"/>
    <xf numFmtId="0" fontId="1" fillId="0" borderId="0"/>
    <xf numFmtId="164" fontId="1" fillId="0" borderId="0" applyFont="0" applyFill="0" applyBorder="0" applyAlignment="0" applyProtection="0"/>
  </cellStyleXfs>
  <cellXfs count="57">
    <xf numFmtId="0" fontId="0" fillId="0" borderId="0" xfId="0"/>
    <xf numFmtId="0" fontId="3" fillId="0" borderId="0" xfId="1" applyFont="1" applyFill="1" applyBorder="1" applyAlignment="1">
      <alignment vertical="center"/>
    </xf>
    <xf numFmtId="49" fontId="3" fillId="0" borderId="0" xfId="1" applyNumberFormat="1" applyFont="1" applyFill="1" applyBorder="1" applyAlignment="1">
      <alignment horizontal="center" vertical="center"/>
    </xf>
    <xf numFmtId="165" fontId="2" fillId="0" borderId="0" xfId="1" applyNumberFormat="1" applyFont="1" applyFill="1" applyBorder="1" applyAlignment="1">
      <alignment vertical="center"/>
    </xf>
    <xf numFmtId="0" fontId="2" fillId="0" borderId="0" xfId="1" applyFont="1" applyFill="1" applyBorder="1" applyAlignment="1">
      <alignment vertical="center"/>
    </xf>
    <xf numFmtId="0" fontId="2" fillId="0" borderId="0" xfId="2" applyFont="1" applyFill="1" applyAlignment="1">
      <alignment vertical="center"/>
    </xf>
    <xf numFmtId="0" fontId="3" fillId="0" borderId="0" xfId="2" applyFont="1" applyFill="1" applyAlignment="1">
      <alignment vertical="center"/>
    </xf>
    <xf numFmtId="0" fontId="3" fillId="0" borderId="0" xfId="1" applyFont="1" applyFill="1" applyBorder="1" applyAlignment="1">
      <alignment vertical="center" wrapText="1"/>
    </xf>
    <xf numFmtId="0" fontId="3" fillId="0" borderId="1" xfId="1" applyFont="1" applyFill="1" applyBorder="1" applyAlignment="1">
      <alignment vertical="center"/>
    </xf>
    <xf numFmtId="0" fontId="6" fillId="0" borderId="0" xfId="2" applyFont="1" applyFill="1" applyBorder="1" applyAlignment="1">
      <alignment horizontal="center" vertical="center" wrapText="1"/>
    </xf>
    <xf numFmtId="0" fontId="4" fillId="0" borderId="0" xfId="2" applyFill="1"/>
    <xf numFmtId="0" fontId="3" fillId="0" borderId="0" xfId="0" applyFont="1" applyFill="1" applyAlignment="1">
      <alignment vertical="center"/>
    </xf>
    <xf numFmtId="0" fontId="7" fillId="0" borderId="0" xfId="2" applyFont="1" applyFill="1" applyBorder="1" applyAlignment="1">
      <alignment vertical="center" wrapText="1"/>
    </xf>
    <xf numFmtId="0" fontId="6" fillId="0" borderId="1" xfId="2" applyFont="1" applyFill="1" applyBorder="1" applyAlignment="1">
      <alignment horizontal="center" vertical="center" wrapText="1"/>
    </xf>
    <xf numFmtId="0" fontId="7" fillId="0" borderId="1" xfId="2" applyFont="1" applyFill="1" applyBorder="1" applyAlignment="1">
      <alignment horizontal="center" vertical="center" wrapText="1"/>
    </xf>
    <xf numFmtId="0" fontId="7" fillId="0" borderId="1" xfId="2" applyFont="1" applyFill="1" applyBorder="1" applyAlignment="1">
      <alignment vertical="center" wrapText="1"/>
    </xf>
    <xf numFmtId="49" fontId="2" fillId="0" borderId="1" xfId="1" applyNumberFormat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49" fontId="9" fillId="0" borderId="1" xfId="1" applyNumberFormat="1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vertical="center" wrapText="1"/>
    </xf>
    <xf numFmtId="0" fontId="9" fillId="0" borderId="1" xfId="1" applyFont="1" applyFill="1" applyBorder="1" applyAlignment="1">
      <alignment vertical="center" wrapText="1"/>
    </xf>
    <xf numFmtId="165" fontId="9" fillId="0" borderId="1" xfId="1" applyNumberFormat="1" applyFont="1" applyFill="1" applyBorder="1" applyAlignment="1">
      <alignment vertical="center" wrapText="1"/>
    </xf>
    <xf numFmtId="167" fontId="9" fillId="0" borderId="1" xfId="1" applyNumberFormat="1" applyFont="1" applyFill="1" applyBorder="1" applyAlignment="1">
      <alignment vertical="center"/>
    </xf>
    <xf numFmtId="165" fontId="11" fillId="0" borderId="1" xfId="1" applyNumberFormat="1" applyFont="1" applyFill="1" applyBorder="1" applyAlignment="1">
      <alignment vertical="center" wrapText="1"/>
    </xf>
    <xf numFmtId="0" fontId="9" fillId="0" borderId="0" xfId="1" applyFont="1" applyFill="1" applyBorder="1" applyAlignment="1">
      <alignment vertical="center"/>
    </xf>
    <xf numFmtId="49" fontId="11" fillId="0" borderId="1" xfId="1" applyNumberFormat="1" applyFont="1" applyFill="1" applyBorder="1" applyAlignment="1">
      <alignment horizontal="center" vertical="center" wrapText="1"/>
    </xf>
    <xf numFmtId="0" fontId="11" fillId="0" borderId="0" xfId="1" applyFont="1" applyFill="1" applyBorder="1" applyAlignment="1">
      <alignment vertical="center" wrapText="1"/>
    </xf>
    <xf numFmtId="0" fontId="2" fillId="0" borderId="1" xfId="1" applyFont="1" applyFill="1" applyBorder="1" applyAlignment="1">
      <alignment horizontal="center" vertical="center" wrapText="1"/>
    </xf>
    <xf numFmtId="49" fontId="2" fillId="0" borderId="1" xfId="1" applyNumberFormat="1" applyFont="1" applyFill="1" applyBorder="1" applyAlignment="1">
      <alignment horizontal="center" vertical="center" wrapText="1"/>
    </xf>
    <xf numFmtId="164" fontId="9" fillId="0" borderId="1" xfId="1" applyNumberFormat="1" applyFont="1" applyFill="1" applyBorder="1" applyAlignment="1">
      <alignment vertical="center"/>
    </xf>
    <xf numFmtId="165" fontId="9" fillId="0" borderId="1" xfId="1" applyNumberFormat="1" applyFont="1" applyFill="1" applyBorder="1" applyAlignment="1">
      <alignment vertical="center"/>
    </xf>
    <xf numFmtId="168" fontId="9" fillId="0" borderId="1" xfId="1" applyNumberFormat="1" applyFont="1" applyFill="1" applyBorder="1" applyAlignment="1">
      <alignment vertical="center"/>
    </xf>
    <xf numFmtId="165" fontId="8" fillId="0" borderId="1" xfId="2" applyNumberFormat="1" applyFont="1" applyFill="1" applyBorder="1" applyAlignment="1">
      <alignment horizontal="center" vertical="center"/>
    </xf>
    <xf numFmtId="169" fontId="9" fillId="0" borderId="1" xfId="1" applyNumberFormat="1" applyFont="1" applyFill="1" applyBorder="1" applyAlignment="1">
      <alignment vertical="center"/>
    </xf>
    <xf numFmtId="170" fontId="7" fillId="0" borderId="1" xfId="2" applyNumberFormat="1" applyFont="1" applyFill="1" applyBorder="1" applyAlignment="1">
      <alignment horizontal="center" vertical="center" wrapText="1"/>
    </xf>
    <xf numFmtId="168" fontId="9" fillId="0" borderId="1" xfId="4" applyNumberFormat="1" applyFont="1" applyFill="1" applyBorder="1" applyAlignment="1">
      <alignment vertical="center"/>
    </xf>
    <xf numFmtId="43" fontId="7" fillId="0" borderId="1" xfId="2" applyNumberFormat="1" applyFont="1" applyFill="1" applyBorder="1" applyAlignment="1">
      <alignment horizontal="center" vertical="center" wrapText="1"/>
    </xf>
    <xf numFmtId="0" fontId="8" fillId="0" borderId="1" xfId="2" applyFont="1" applyFill="1" applyBorder="1" applyAlignment="1">
      <alignment horizontal="center" vertical="center" wrapText="1"/>
    </xf>
    <xf numFmtId="0" fontId="8" fillId="0" borderId="1" xfId="2" applyFont="1" applyFill="1" applyBorder="1" applyAlignment="1">
      <alignment horizontal="center" vertical="center"/>
    </xf>
    <xf numFmtId="0" fontId="8" fillId="0" borderId="1" xfId="2" applyFont="1" applyFill="1" applyBorder="1" applyAlignment="1">
      <alignment horizontal="left" vertical="center" wrapText="1"/>
    </xf>
    <xf numFmtId="0" fontId="7" fillId="0" borderId="2" xfId="2" applyFont="1" applyFill="1" applyBorder="1" applyAlignment="1">
      <alignment horizontal="center" vertical="center" wrapText="1"/>
    </xf>
    <xf numFmtId="0" fontId="7" fillId="0" borderId="3" xfId="2" applyFont="1" applyFill="1" applyBorder="1" applyAlignment="1">
      <alignment horizontal="center" vertical="center" wrapText="1"/>
    </xf>
    <xf numFmtId="0" fontId="6" fillId="0" borderId="1" xfId="2" applyFont="1" applyFill="1" applyBorder="1" applyAlignment="1">
      <alignment horizontal="center" vertical="center" wrapText="1"/>
    </xf>
    <xf numFmtId="0" fontId="8" fillId="0" borderId="0" xfId="2" applyFont="1" applyFill="1" applyAlignment="1">
      <alignment horizontal="center" wrapText="1"/>
    </xf>
    <xf numFmtId="0" fontId="6" fillId="0" borderId="0" xfId="2" applyFont="1" applyFill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center" vertical="center" wrapText="1"/>
    </xf>
    <xf numFmtId="0" fontId="12" fillId="2" borderId="5" xfId="0" applyFont="1" applyFill="1" applyBorder="1" applyAlignment="1">
      <alignment horizontal="center" vertical="center" wrapText="1"/>
    </xf>
    <xf numFmtId="0" fontId="12" fillId="2" borderId="6" xfId="0" applyFont="1" applyFill="1" applyBorder="1" applyAlignment="1">
      <alignment horizontal="center" vertical="center" wrapText="1"/>
    </xf>
    <xf numFmtId="0" fontId="3" fillId="0" borderId="0" xfId="1" applyFont="1" applyFill="1" applyBorder="1" applyAlignment="1">
      <alignment horizontal="center" vertical="center" wrapText="1"/>
    </xf>
    <xf numFmtId="0" fontId="11" fillId="0" borderId="1" xfId="1" applyFont="1" applyFill="1" applyBorder="1" applyAlignment="1">
      <alignment horizontal="center" vertical="top" wrapText="1"/>
    </xf>
    <xf numFmtId="0" fontId="2" fillId="0" borderId="1" xfId="1" applyFont="1" applyFill="1" applyBorder="1" applyAlignment="1">
      <alignment horizontal="center" vertical="center" wrapText="1"/>
    </xf>
    <xf numFmtId="165" fontId="5" fillId="0" borderId="1" xfId="1" applyNumberFormat="1" applyFont="1" applyFill="1" applyBorder="1" applyAlignment="1">
      <alignment horizontal="center" vertical="center" wrapText="1"/>
    </xf>
    <xf numFmtId="0" fontId="11" fillId="0" borderId="1" xfId="1" applyFont="1" applyFill="1" applyBorder="1" applyAlignment="1">
      <alignment vertical="center" wrapText="1"/>
    </xf>
    <xf numFmtId="166" fontId="5" fillId="0" borderId="1" xfId="1" applyNumberFormat="1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horizontal="center" vertical="center" wrapText="1"/>
    </xf>
    <xf numFmtId="49" fontId="2" fillId="0" borderId="1" xfId="1" applyNumberFormat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vertical="center" wrapText="1"/>
    </xf>
  </cellXfs>
  <cellStyles count="5">
    <cellStyle name="Обычный" xfId="0" builtinId="0"/>
    <cellStyle name="Обычный 2" xfId="1"/>
    <cellStyle name="Обычный 2 2" xfId="2"/>
    <cellStyle name="Обычный 2 3" xfId="3"/>
    <cellStyle name="Финансовый" xfId="4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7"/>
  <sheetViews>
    <sheetView view="pageBreakPreview" zoomScaleNormal="100" zoomScaleSheetLayoutView="100" workbookViewId="0">
      <selection activeCell="B6" sqref="B6"/>
    </sheetView>
  </sheetViews>
  <sheetFormatPr defaultRowHeight="15" x14ac:dyDescent="0.25"/>
  <cols>
    <col min="1" max="1" width="30.140625" style="10" customWidth="1"/>
    <col min="2" max="2" width="27.140625" style="10" customWidth="1"/>
    <col min="3" max="3" width="13.28515625" style="10" customWidth="1"/>
    <col min="4" max="4" width="21.85546875" style="10" customWidth="1"/>
    <col min="5" max="9" width="9.140625" style="10"/>
    <col min="10" max="10" width="9.42578125" style="10" customWidth="1"/>
    <col min="11" max="16384" width="9.140625" style="10"/>
  </cols>
  <sheetData>
    <row r="1" spans="1:15" ht="76.5" customHeight="1" x14ac:dyDescent="0.25">
      <c r="A1" s="9"/>
      <c r="B1" s="9"/>
      <c r="C1" s="9"/>
      <c r="D1" s="9"/>
      <c r="E1" s="12"/>
      <c r="F1" s="12"/>
      <c r="G1" s="12"/>
      <c r="H1" s="12"/>
      <c r="I1" s="12"/>
      <c r="J1" s="12"/>
      <c r="K1" s="43" t="s">
        <v>35</v>
      </c>
      <c r="L1" s="43"/>
      <c r="M1" s="43"/>
      <c r="N1" s="43"/>
      <c r="O1" s="43"/>
    </row>
    <row r="2" spans="1:15" ht="60" customHeight="1" x14ac:dyDescent="0.25">
      <c r="A2" s="44" t="s">
        <v>34</v>
      </c>
      <c r="B2" s="44"/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4"/>
      <c r="O2" s="44"/>
    </row>
    <row r="3" spans="1:15" ht="36.75" customHeight="1" x14ac:dyDescent="0.25">
      <c r="A3" s="42" t="s">
        <v>28</v>
      </c>
      <c r="B3" s="42" t="s">
        <v>29</v>
      </c>
      <c r="C3" s="42" t="s">
        <v>30</v>
      </c>
      <c r="D3" s="42" t="s">
        <v>31</v>
      </c>
      <c r="E3" s="42" t="s">
        <v>32</v>
      </c>
      <c r="F3" s="42"/>
      <c r="G3" s="42"/>
      <c r="H3" s="42"/>
      <c r="I3" s="42"/>
      <c r="J3" s="42"/>
      <c r="K3" s="42"/>
      <c r="L3" s="42"/>
      <c r="M3" s="42"/>
      <c r="N3" s="42"/>
      <c r="O3" s="42"/>
    </row>
    <row r="4" spans="1:15" ht="53.25" customHeight="1" x14ac:dyDescent="0.25">
      <c r="A4" s="42"/>
      <c r="B4" s="42"/>
      <c r="C4" s="42"/>
      <c r="D4" s="42"/>
      <c r="E4" s="13" t="s">
        <v>7</v>
      </c>
      <c r="F4" s="13" t="s">
        <v>8</v>
      </c>
      <c r="G4" s="13" t="s">
        <v>9</v>
      </c>
      <c r="H4" s="13" t="s">
        <v>10</v>
      </c>
      <c r="I4" s="13" t="s">
        <v>11</v>
      </c>
      <c r="J4" s="13" t="s">
        <v>12</v>
      </c>
      <c r="K4" s="13" t="s">
        <v>13</v>
      </c>
      <c r="L4" s="13" t="s">
        <v>14</v>
      </c>
      <c r="M4" s="13" t="s">
        <v>15</v>
      </c>
      <c r="N4" s="13" t="s">
        <v>16</v>
      </c>
      <c r="O4" s="13" t="s">
        <v>17</v>
      </c>
    </row>
    <row r="5" spans="1:15" ht="46.5" customHeight="1" x14ac:dyDescent="0.25">
      <c r="A5" s="40" t="s">
        <v>37</v>
      </c>
      <c r="B5" s="15" t="s">
        <v>54</v>
      </c>
      <c r="C5" s="14" t="s">
        <v>33</v>
      </c>
      <c r="D5" s="14">
        <v>2</v>
      </c>
      <c r="E5" s="14">
        <v>1</v>
      </c>
      <c r="F5" s="36">
        <v>0</v>
      </c>
      <c r="G5" s="34">
        <v>0</v>
      </c>
      <c r="H5" s="34">
        <v>3</v>
      </c>
      <c r="I5" s="32">
        <v>0</v>
      </c>
      <c r="J5" s="32">
        <v>0</v>
      </c>
      <c r="K5" s="32">
        <v>0</v>
      </c>
      <c r="L5" s="32">
        <v>0</v>
      </c>
      <c r="M5" s="32">
        <v>0</v>
      </c>
      <c r="N5" s="32">
        <v>0</v>
      </c>
      <c r="O5" s="32">
        <v>0</v>
      </c>
    </row>
    <row r="6" spans="1:15" ht="78.75" customHeight="1" x14ac:dyDescent="0.25">
      <c r="A6" s="41"/>
      <c r="B6" s="15" t="s">
        <v>49</v>
      </c>
      <c r="C6" s="14" t="s">
        <v>44</v>
      </c>
      <c r="D6" s="36">
        <v>0</v>
      </c>
      <c r="E6" s="36">
        <v>0</v>
      </c>
      <c r="F6" s="36">
        <v>0</v>
      </c>
      <c r="G6" s="34">
        <v>0</v>
      </c>
      <c r="H6" s="34">
        <v>6</v>
      </c>
      <c r="I6" s="32">
        <v>0</v>
      </c>
      <c r="J6" s="32">
        <v>0</v>
      </c>
      <c r="K6" s="32">
        <v>0</v>
      </c>
      <c r="L6" s="32">
        <v>0</v>
      </c>
      <c r="M6" s="32">
        <v>0</v>
      </c>
      <c r="N6" s="32">
        <v>0</v>
      </c>
      <c r="O6" s="32">
        <v>0</v>
      </c>
    </row>
    <row r="7" spans="1:15" ht="60" x14ac:dyDescent="0.25">
      <c r="A7" s="37" t="s">
        <v>59</v>
      </c>
      <c r="B7" s="39" t="s">
        <v>58</v>
      </c>
      <c r="C7" s="38" t="s">
        <v>53</v>
      </c>
      <c r="D7" s="36">
        <v>0</v>
      </c>
      <c r="E7" s="36">
        <v>0</v>
      </c>
      <c r="F7" s="36">
        <v>0</v>
      </c>
      <c r="G7" s="34">
        <v>0</v>
      </c>
      <c r="H7" s="34">
        <v>0</v>
      </c>
      <c r="I7" s="38">
        <v>15.173</v>
      </c>
      <c r="J7" s="32">
        <v>0</v>
      </c>
      <c r="K7" s="32">
        <v>0</v>
      </c>
      <c r="L7" s="32">
        <v>0</v>
      </c>
      <c r="M7" s="32">
        <v>0</v>
      </c>
      <c r="N7" s="32">
        <v>0</v>
      </c>
      <c r="O7" s="32">
        <v>0</v>
      </c>
    </row>
  </sheetData>
  <mergeCells count="8">
    <mergeCell ref="A5:A6"/>
    <mergeCell ref="E3:O3"/>
    <mergeCell ref="K1:O1"/>
    <mergeCell ref="A2:O2"/>
    <mergeCell ref="A3:A4"/>
    <mergeCell ref="B3:B4"/>
    <mergeCell ref="C3:C4"/>
    <mergeCell ref="D3:D4"/>
  </mergeCells>
  <pageMargins left="0.70866141732283472" right="0.70866141732283472" top="0.74803149606299213" bottom="0.74803149606299213" header="0.31496062992125984" footer="0.31496062992125984"/>
  <pageSetup paperSize="9" scale="6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BO19"/>
  <sheetViews>
    <sheetView tabSelected="1" view="pageBreakPreview" topLeftCell="A4" zoomScale="85" zoomScaleNormal="70" zoomScaleSheetLayoutView="85" workbookViewId="0">
      <pane xSplit="2" topLeftCell="L1" activePane="topRight" state="frozen"/>
      <selection pane="topRight" activeCell="E10" sqref="E10:BL10"/>
    </sheetView>
  </sheetViews>
  <sheetFormatPr defaultRowHeight="15.75" outlineLevelCol="1" x14ac:dyDescent="0.25"/>
  <cols>
    <col min="1" max="1" width="6.5703125" style="2" customWidth="1"/>
    <col min="2" max="2" width="37.5703125" style="1" customWidth="1"/>
    <col min="3" max="3" width="20.42578125" style="1" customWidth="1"/>
    <col min="4" max="4" width="18.28515625" style="7" customWidth="1"/>
    <col min="5" max="5" width="16.140625" style="4" customWidth="1" collapsed="1"/>
    <col min="6" max="6" width="15" style="1" hidden="1" customWidth="1" outlineLevel="1"/>
    <col min="7" max="7" width="15.42578125" style="1" customWidth="1"/>
    <col min="8" max="8" width="17.28515625" style="1" customWidth="1"/>
    <col min="9" max="9" width="13.28515625" style="1" customWidth="1"/>
    <col min="10" max="10" width="16.85546875" style="4" customWidth="1" collapsed="1"/>
    <col min="11" max="11" width="15" style="1" hidden="1" customWidth="1" outlineLevel="1"/>
    <col min="12" max="12" width="15.42578125" style="1" customWidth="1"/>
    <col min="13" max="13" width="15.5703125" style="1" customWidth="1"/>
    <col min="14" max="14" width="13.140625" style="1" customWidth="1"/>
    <col min="15" max="15" width="15.5703125" style="5" customWidth="1" collapsed="1"/>
    <col min="16" max="16" width="15" style="6" hidden="1" customWidth="1" outlineLevel="1"/>
    <col min="17" max="17" width="13.85546875" style="1" customWidth="1"/>
    <col min="18" max="18" width="19.140625" style="1" customWidth="1"/>
    <col min="19" max="19" width="13.85546875" style="1" customWidth="1"/>
    <col min="20" max="20" width="15.5703125" style="4" customWidth="1" collapsed="1"/>
    <col min="21" max="21" width="12.7109375" style="1" hidden="1" customWidth="1" outlineLevel="1"/>
    <col min="22" max="22" width="16.42578125" style="1" customWidth="1"/>
    <col min="23" max="23" width="13.85546875" style="1" customWidth="1"/>
    <col min="24" max="24" width="12.7109375" style="6" customWidth="1"/>
    <col min="25" max="25" width="14.7109375" style="4" customWidth="1" collapsed="1"/>
    <col min="26" max="26" width="13.5703125" style="1" hidden="1" customWidth="1" outlineLevel="1"/>
    <col min="27" max="28" width="14.85546875" style="1" customWidth="1"/>
    <col min="29" max="29" width="13.28515625" style="6" customWidth="1"/>
    <col min="30" max="30" width="15" style="4" customWidth="1" collapsed="1"/>
    <col min="31" max="31" width="15" style="1" hidden="1" customWidth="1" outlineLevel="1"/>
    <col min="32" max="33" width="15" style="1" customWidth="1"/>
    <col min="34" max="34" width="15.7109375" style="6" customWidth="1"/>
    <col min="35" max="35" width="12" style="4" customWidth="1" collapsed="1"/>
    <col min="36" max="36" width="15" style="1" hidden="1" customWidth="1" outlineLevel="1"/>
    <col min="37" max="37" width="13.85546875" style="1" customWidth="1"/>
    <col min="38" max="38" width="14.140625" style="1" customWidth="1"/>
    <col min="39" max="39" width="15.7109375" style="6" customWidth="1"/>
    <col min="40" max="40" width="10.7109375" style="4" customWidth="1" collapsed="1"/>
    <col min="41" max="41" width="15" style="1" hidden="1" customWidth="1" outlineLevel="1"/>
    <col min="42" max="42" width="15" style="1" customWidth="1"/>
    <col min="43" max="43" width="12.7109375" style="1" customWidth="1"/>
    <col min="44" max="44" width="13.85546875" style="6" customWidth="1"/>
    <col min="45" max="45" width="13.28515625" style="4" customWidth="1" collapsed="1"/>
    <col min="46" max="46" width="15" style="1" hidden="1" customWidth="1" outlineLevel="1"/>
    <col min="47" max="47" width="15" style="1" customWidth="1"/>
    <col min="48" max="48" width="12.5703125" style="1" customWidth="1"/>
    <col min="49" max="49" width="13.5703125" style="6" customWidth="1"/>
    <col min="50" max="50" width="13.42578125" style="4" customWidth="1" collapsed="1"/>
    <col min="51" max="51" width="15" style="1" hidden="1" customWidth="1" outlineLevel="1"/>
    <col min="52" max="52" width="15" style="1" customWidth="1"/>
    <col min="53" max="53" width="13.7109375" style="1" customWidth="1"/>
    <col min="54" max="54" width="12.85546875" style="6" customWidth="1"/>
    <col min="55" max="55" width="12.140625" style="4" customWidth="1" collapsed="1"/>
    <col min="56" max="56" width="15" style="1" hidden="1" customWidth="1" outlineLevel="1"/>
    <col min="57" max="57" width="15" style="1" customWidth="1"/>
    <col min="58" max="58" width="14" style="1" customWidth="1"/>
    <col min="59" max="59" width="12.85546875" style="6" customWidth="1"/>
    <col min="60" max="60" width="13" style="4" customWidth="1" collapsed="1"/>
    <col min="61" max="61" width="15" style="1" hidden="1" customWidth="1" outlineLevel="1"/>
    <col min="62" max="63" width="15" style="1" customWidth="1"/>
    <col min="64" max="64" width="13.140625" style="6" customWidth="1"/>
    <col min="65" max="16384" width="9.140625" style="1"/>
  </cols>
  <sheetData>
    <row r="1" spans="1:67" ht="24.75" customHeight="1" x14ac:dyDescent="0.25">
      <c r="BJ1" s="48" t="s">
        <v>36</v>
      </c>
      <c r="BK1" s="48"/>
      <c r="BL1" s="48"/>
    </row>
    <row r="2" spans="1:67" ht="25.5" customHeight="1" x14ac:dyDescent="0.25">
      <c r="BJ2" s="48"/>
      <c r="BK2" s="48"/>
      <c r="BL2" s="48"/>
    </row>
    <row r="3" spans="1:67" ht="30.75" customHeight="1" x14ac:dyDescent="0.25">
      <c r="A3" s="54" t="s">
        <v>0</v>
      </c>
      <c r="B3" s="54"/>
      <c r="C3" s="54"/>
      <c r="D3" s="54"/>
      <c r="E3" s="54"/>
      <c r="F3" s="54"/>
      <c r="G3" s="54"/>
      <c r="H3" s="54"/>
      <c r="I3" s="54"/>
      <c r="J3" s="54"/>
      <c r="K3" s="54"/>
      <c r="L3" s="54"/>
      <c r="M3" s="54"/>
      <c r="N3" s="54"/>
      <c r="O3" s="54"/>
      <c r="P3" s="54"/>
      <c r="Q3" s="54"/>
      <c r="R3" s="54"/>
      <c r="S3" s="54"/>
      <c r="T3" s="54"/>
      <c r="U3" s="54"/>
      <c r="V3" s="54"/>
      <c r="W3" s="54"/>
      <c r="X3" s="54"/>
      <c r="Y3" s="54"/>
      <c r="Z3" s="54"/>
      <c r="AA3" s="54"/>
      <c r="AB3" s="54"/>
      <c r="AC3" s="54"/>
      <c r="AD3" s="54"/>
      <c r="AE3" s="54"/>
      <c r="AF3" s="54"/>
      <c r="AG3" s="54"/>
      <c r="AH3" s="54"/>
      <c r="AI3" s="54"/>
      <c r="AJ3" s="54"/>
      <c r="AK3" s="54"/>
      <c r="AL3" s="54"/>
      <c r="AM3" s="54"/>
      <c r="AN3" s="1"/>
      <c r="AR3" s="1"/>
      <c r="AS3" s="1"/>
      <c r="AW3" s="1"/>
      <c r="AX3" s="1"/>
      <c r="BB3" s="1"/>
      <c r="BC3" s="1"/>
      <c r="BG3" s="1"/>
      <c r="BH3" s="1"/>
      <c r="BJ3" s="48"/>
      <c r="BK3" s="48"/>
      <c r="BL3" s="48"/>
      <c r="BM3" s="11"/>
      <c r="BN3" s="11"/>
      <c r="BO3" s="11"/>
    </row>
    <row r="4" spans="1:67" x14ac:dyDescent="0.25">
      <c r="E4" s="3"/>
    </row>
    <row r="5" spans="1:67" x14ac:dyDescent="0.25">
      <c r="A5" s="55" t="s">
        <v>1</v>
      </c>
      <c r="B5" s="56" t="s">
        <v>2</v>
      </c>
      <c r="C5" s="56" t="s">
        <v>3</v>
      </c>
      <c r="D5" s="56" t="s">
        <v>4</v>
      </c>
      <c r="E5" s="53" t="s">
        <v>5</v>
      </c>
      <c r="F5" s="53"/>
      <c r="G5" s="53"/>
      <c r="H5" s="53"/>
      <c r="I5" s="53"/>
      <c r="J5" s="53" t="s">
        <v>6</v>
      </c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</row>
    <row r="6" spans="1:67" x14ac:dyDescent="0.25">
      <c r="A6" s="55"/>
      <c r="B6" s="56"/>
      <c r="C6" s="56"/>
      <c r="D6" s="56"/>
      <c r="E6" s="53"/>
      <c r="F6" s="53"/>
      <c r="G6" s="53"/>
      <c r="H6" s="53"/>
      <c r="I6" s="53"/>
      <c r="J6" s="53" t="s">
        <v>7</v>
      </c>
      <c r="K6" s="53"/>
      <c r="L6" s="53"/>
      <c r="M6" s="53"/>
      <c r="N6" s="53"/>
      <c r="O6" s="53" t="s">
        <v>8</v>
      </c>
      <c r="P6" s="53"/>
      <c r="Q6" s="53"/>
      <c r="R6" s="53"/>
      <c r="S6" s="53"/>
      <c r="T6" s="53" t="s">
        <v>9</v>
      </c>
      <c r="U6" s="53"/>
      <c r="V6" s="53"/>
      <c r="W6" s="53"/>
      <c r="X6" s="53"/>
      <c r="Y6" s="53" t="s">
        <v>10</v>
      </c>
      <c r="Z6" s="53"/>
      <c r="AA6" s="53"/>
      <c r="AB6" s="53"/>
      <c r="AC6" s="53"/>
      <c r="AD6" s="53" t="s">
        <v>11</v>
      </c>
      <c r="AE6" s="53"/>
      <c r="AF6" s="53"/>
      <c r="AG6" s="53"/>
      <c r="AH6" s="53"/>
      <c r="AI6" s="53" t="s">
        <v>12</v>
      </c>
      <c r="AJ6" s="53"/>
      <c r="AK6" s="53"/>
      <c r="AL6" s="53"/>
      <c r="AM6" s="53"/>
      <c r="AN6" s="53" t="s">
        <v>13</v>
      </c>
      <c r="AO6" s="53"/>
      <c r="AP6" s="53"/>
      <c r="AQ6" s="53"/>
      <c r="AR6" s="53"/>
      <c r="AS6" s="53" t="s">
        <v>14</v>
      </c>
      <c r="AT6" s="53"/>
      <c r="AU6" s="53"/>
      <c r="AV6" s="53"/>
      <c r="AW6" s="53"/>
      <c r="AX6" s="53" t="s">
        <v>15</v>
      </c>
      <c r="AY6" s="53"/>
      <c r="AZ6" s="53"/>
      <c r="BA6" s="53"/>
      <c r="BB6" s="53"/>
      <c r="BC6" s="53" t="s">
        <v>16</v>
      </c>
      <c r="BD6" s="53"/>
      <c r="BE6" s="53"/>
      <c r="BF6" s="53"/>
      <c r="BG6" s="53"/>
      <c r="BH6" s="53" t="s">
        <v>17</v>
      </c>
      <c r="BI6" s="53"/>
      <c r="BJ6" s="53"/>
      <c r="BK6" s="53"/>
      <c r="BL6" s="53"/>
    </row>
    <row r="7" spans="1:67" x14ac:dyDescent="0.25">
      <c r="A7" s="55"/>
      <c r="B7" s="56"/>
      <c r="C7" s="56"/>
      <c r="D7" s="56"/>
      <c r="E7" s="50" t="s">
        <v>18</v>
      </c>
      <c r="F7" s="51" t="s">
        <v>19</v>
      </c>
      <c r="G7" s="51"/>
      <c r="H7" s="51"/>
      <c r="I7" s="51"/>
      <c r="J7" s="50" t="s">
        <v>18</v>
      </c>
      <c r="K7" s="51" t="s">
        <v>19</v>
      </c>
      <c r="L7" s="51"/>
      <c r="M7" s="51"/>
      <c r="N7" s="51"/>
      <c r="O7" s="50" t="s">
        <v>18</v>
      </c>
      <c r="P7" s="51" t="s">
        <v>19</v>
      </c>
      <c r="Q7" s="51"/>
      <c r="R7" s="51"/>
      <c r="S7" s="51"/>
      <c r="T7" s="50" t="s">
        <v>18</v>
      </c>
      <c r="U7" s="51" t="s">
        <v>19</v>
      </c>
      <c r="V7" s="51"/>
      <c r="W7" s="51"/>
      <c r="X7" s="51"/>
      <c r="Y7" s="50" t="s">
        <v>18</v>
      </c>
      <c r="Z7" s="51" t="s">
        <v>19</v>
      </c>
      <c r="AA7" s="51"/>
      <c r="AB7" s="51"/>
      <c r="AC7" s="51"/>
      <c r="AD7" s="50" t="s">
        <v>18</v>
      </c>
      <c r="AE7" s="51" t="s">
        <v>19</v>
      </c>
      <c r="AF7" s="51"/>
      <c r="AG7" s="51"/>
      <c r="AH7" s="51"/>
      <c r="AI7" s="50" t="s">
        <v>18</v>
      </c>
      <c r="AJ7" s="51" t="s">
        <v>19</v>
      </c>
      <c r="AK7" s="51"/>
      <c r="AL7" s="51"/>
      <c r="AM7" s="51"/>
      <c r="AN7" s="50" t="s">
        <v>18</v>
      </c>
      <c r="AO7" s="51" t="s">
        <v>19</v>
      </c>
      <c r="AP7" s="51"/>
      <c r="AQ7" s="51"/>
      <c r="AR7" s="51"/>
      <c r="AS7" s="50" t="s">
        <v>18</v>
      </c>
      <c r="AT7" s="51" t="s">
        <v>19</v>
      </c>
      <c r="AU7" s="51"/>
      <c r="AV7" s="51"/>
      <c r="AW7" s="51"/>
      <c r="AX7" s="50" t="s">
        <v>18</v>
      </c>
      <c r="AY7" s="51" t="s">
        <v>19</v>
      </c>
      <c r="AZ7" s="51"/>
      <c r="BA7" s="51"/>
      <c r="BB7" s="51"/>
      <c r="BC7" s="50" t="s">
        <v>18</v>
      </c>
      <c r="BD7" s="51" t="s">
        <v>19</v>
      </c>
      <c r="BE7" s="51"/>
      <c r="BF7" s="51"/>
      <c r="BG7" s="51"/>
      <c r="BH7" s="50" t="s">
        <v>18</v>
      </c>
      <c r="BI7" s="51" t="s">
        <v>19</v>
      </c>
      <c r="BJ7" s="51"/>
      <c r="BK7" s="51"/>
      <c r="BL7" s="51"/>
    </row>
    <row r="8" spans="1:67" s="7" customFormat="1" ht="35.25" customHeight="1" x14ac:dyDescent="0.25">
      <c r="A8" s="55"/>
      <c r="B8" s="56"/>
      <c r="C8" s="56"/>
      <c r="D8" s="56"/>
      <c r="E8" s="50"/>
      <c r="F8" s="17" t="s">
        <v>20</v>
      </c>
      <c r="G8" s="17" t="s">
        <v>21</v>
      </c>
      <c r="H8" s="17" t="s">
        <v>22</v>
      </c>
      <c r="I8" s="17" t="s">
        <v>23</v>
      </c>
      <c r="J8" s="50"/>
      <c r="K8" s="17" t="s">
        <v>20</v>
      </c>
      <c r="L8" s="17" t="s">
        <v>21</v>
      </c>
      <c r="M8" s="17" t="s">
        <v>22</v>
      </c>
      <c r="N8" s="17" t="s">
        <v>23</v>
      </c>
      <c r="O8" s="50"/>
      <c r="P8" s="17" t="s">
        <v>20</v>
      </c>
      <c r="Q8" s="17" t="s">
        <v>21</v>
      </c>
      <c r="R8" s="17" t="s">
        <v>22</v>
      </c>
      <c r="S8" s="17" t="s">
        <v>23</v>
      </c>
      <c r="T8" s="50"/>
      <c r="U8" s="17" t="s">
        <v>20</v>
      </c>
      <c r="V8" s="17" t="s">
        <v>21</v>
      </c>
      <c r="W8" s="17" t="s">
        <v>22</v>
      </c>
      <c r="X8" s="17" t="s">
        <v>23</v>
      </c>
      <c r="Y8" s="50"/>
      <c r="Z8" s="17" t="s">
        <v>20</v>
      </c>
      <c r="AA8" s="17" t="s">
        <v>21</v>
      </c>
      <c r="AB8" s="17" t="s">
        <v>22</v>
      </c>
      <c r="AC8" s="17" t="s">
        <v>23</v>
      </c>
      <c r="AD8" s="50"/>
      <c r="AE8" s="17" t="s">
        <v>20</v>
      </c>
      <c r="AF8" s="17" t="s">
        <v>21</v>
      </c>
      <c r="AG8" s="17" t="s">
        <v>22</v>
      </c>
      <c r="AH8" s="17" t="s">
        <v>23</v>
      </c>
      <c r="AI8" s="50"/>
      <c r="AJ8" s="17" t="s">
        <v>20</v>
      </c>
      <c r="AK8" s="17" t="s">
        <v>21</v>
      </c>
      <c r="AL8" s="17" t="s">
        <v>22</v>
      </c>
      <c r="AM8" s="17" t="s">
        <v>23</v>
      </c>
      <c r="AN8" s="50"/>
      <c r="AO8" s="17" t="s">
        <v>20</v>
      </c>
      <c r="AP8" s="17" t="s">
        <v>21</v>
      </c>
      <c r="AQ8" s="17" t="s">
        <v>22</v>
      </c>
      <c r="AR8" s="17" t="s">
        <v>23</v>
      </c>
      <c r="AS8" s="50"/>
      <c r="AT8" s="17" t="s">
        <v>20</v>
      </c>
      <c r="AU8" s="17" t="s">
        <v>21</v>
      </c>
      <c r="AV8" s="17" t="s">
        <v>22</v>
      </c>
      <c r="AW8" s="17" t="s">
        <v>23</v>
      </c>
      <c r="AX8" s="50"/>
      <c r="AY8" s="17" t="s">
        <v>20</v>
      </c>
      <c r="AZ8" s="17" t="s">
        <v>21</v>
      </c>
      <c r="BA8" s="17" t="s">
        <v>22</v>
      </c>
      <c r="BB8" s="17" t="s">
        <v>23</v>
      </c>
      <c r="BC8" s="50"/>
      <c r="BD8" s="17" t="s">
        <v>20</v>
      </c>
      <c r="BE8" s="17" t="s">
        <v>21</v>
      </c>
      <c r="BF8" s="17" t="s">
        <v>22</v>
      </c>
      <c r="BG8" s="17" t="s">
        <v>23</v>
      </c>
      <c r="BH8" s="50"/>
      <c r="BI8" s="17" t="s">
        <v>20</v>
      </c>
      <c r="BJ8" s="17" t="s">
        <v>21</v>
      </c>
      <c r="BK8" s="17" t="s">
        <v>22</v>
      </c>
      <c r="BL8" s="17" t="s">
        <v>23</v>
      </c>
    </row>
    <row r="9" spans="1:67" s="7" customFormat="1" x14ac:dyDescent="0.25">
      <c r="A9" s="16">
        <v>1</v>
      </c>
      <c r="B9" s="17">
        <v>2</v>
      </c>
      <c r="C9" s="17">
        <v>3</v>
      </c>
      <c r="D9" s="17">
        <v>4</v>
      </c>
      <c r="E9" s="17">
        <v>5</v>
      </c>
      <c r="F9" s="16">
        <v>6</v>
      </c>
      <c r="G9" s="17">
        <v>6</v>
      </c>
      <c r="H9" s="17">
        <v>7</v>
      </c>
      <c r="I9" s="17">
        <v>8</v>
      </c>
      <c r="J9" s="17">
        <v>9</v>
      </c>
      <c r="K9" s="16">
        <v>11</v>
      </c>
      <c r="L9" s="17">
        <v>10</v>
      </c>
      <c r="M9" s="17">
        <v>11</v>
      </c>
      <c r="N9" s="17">
        <v>12</v>
      </c>
      <c r="O9" s="27">
        <v>13</v>
      </c>
      <c r="P9" s="28">
        <v>16</v>
      </c>
      <c r="Q9" s="27">
        <v>14</v>
      </c>
      <c r="R9" s="27">
        <v>15</v>
      </c>
      <c r="S9" s="27">
        <v>16</v>
      </c>
      <c r="T9" s="27">
        <v>17</v>
      </c>
      <c r="U9" s="28">
        <v>21</v>
      </c>
      <c r="V9" s="27">
        <v>18</v>
      </c>
      <c r="W9" s="27">
        <v>19</v>
      </c>
      <c r="X9" s="27">
        <v>20</v>
      </c>
      <c r="Y9" s="27">
        <v>21</v>
      </c>
      <c r="Z9" s="28">
        <v>26</v>
      </c>
      <c r="AA9" s="27">
        <v>22</v>
      </c>
      <c r="AB9" s="27">
        <v>23</v>
      </c>
      <c r="AC9" s="27">
        <v>24</v>
      </c>
      <c r="AD9" s="27">
        <v>25</v>
      </c>
      <c r="AE9" s="28">
        <v>31</v>
      </c>
      <c r="AF9" s="27">
        <v>26</v>
      </c>
      <c r="AG9" s="27">
        <v>27</v>
      </c>
      <c r="AH9" s="27">
        <v>28</v>
      </c>
      <c r="AI9" s="27">
        <v>29</v>
      </c>
      <c r="AJ9" s="28">
        <v>36</v>
      </c>
      <c r="AK9" s="27">
        <v>30</v>
      </c>
      <c r="AL9" s="27">
        <v>31</v>
      </c>
      <c r="AM9" s="27">
        <v>32</v>
      </c>
      <c r="AN9" s="27">
        <v>33</v>
      </c>
      <c r="AO9" s="28">
        <v>41</v>
      </c>
      <c r="AP9" s="27">
        <v>34</v>
      </c>
      <c r="AQ9" s="27">
        <v>35</v>
      </c>
      <c r="AR9" s="27">
        <v>36</v>
      </c>
      <c r="AS9" s="27">
        <v>37</v>
      </c>
      <c r="AT9" s="28">
        <v>46</v>
      </c>
      <c r="AU9" s="27">
        <v>38</v>
      </c>
      <c r="AV9" s="27">
        <v>39</v>
      </c>
      <c r="AW9" s="27">
        <v>40</v>
      </c>
      <c r="AX9" s="27">
        <v>41</v>
      </c>
      <c r="AY9" s="28">
        <v>51</v>
      </c>
      <c r="AZ9" s="27">
        <v>42</v>
      </c>
      <c r="BA9" s="27">
        <v>43</v>
      </c>
      <c r="BB9" s="27">
        <v>44</v>
      </c>
      <c r="BC9" s="27">
        <v>45</v>
      </c>
      <c r="BD9" s="28">
        <v>56</v>
      </c>
      <c r="BE9" s="27">
        <v>46</v>
      </c>
      <c r="BF9" s="27">
        <v>47</v>
      </c>
      <c r="BG9" s="27">
        <v>48</v>
      </c>
      <c r="BH9" s="27">
        <v>49</v>
      </c>
      <c r="BI9" s="28">
        <v>61</v>
      </c>
      <c r="BJ9" s="27">
        <v>50</v>
      </c>
      <c r="BK9" s="27">
        <v>51</v>
      </c>
      <c r="BL9" s="27">
        <v>52</v>
      </c>
    </row>
    <row r="10" spans="1:67" s="26" customFormat="1" ht="16.5" x14ac:dyDescent="0.25">
      <c r="A10" s="25"/>
      <c r="B10" s="52" t="s">
        <v>41</v>
      </c>
      <c r="C10" s="52"/>
      <c r="D10" s="52"/>
      <c r="E10" s="23">
        <f>E11+E17</f>
        <v>292903.7</v>
      </c>
      <c r="F10" s="23">
        <f t="shared" ref="F10:BL10" si="0">F11+F17</f>
        <v>0</v>
      </c>
      <c r="G10" s="23">
        <f t="shared" si="0"/>
        <v>262342</v>
      </c>
      <c r="H10" s="23">
        <f t="shared" si="0"/>
        <v>30561.7</v>
      </c>
      <c r="I10" s="23">
        <f t="shared" si="0"/>
        <v>0</v>
      </c>
      <c r="J10" s="23">
        <f t="shared" si="0"/>
        <v>1795</v>
      </c>
      <c r="K10" s="23">
        <f t="shared" si="0"/>
        <v>0</v>
      </c>
      <c r="L10" s="23">
        <f t="shared" si="0"/>
        <v>0</v>
      </c>
      <c r="M10" s="23">
        <f t="shared" si="0"/>
        <v>1795</v>
      </c>
      <c r="N10" s="23">
        <f t="shared" si="0"/>
        <v>0</v>
      </c>
      <c r="O10" s="23">
        <f t="shared" si="0"/>
        <v>0</v>
      </c>
      <c r="P10" s="23">
        <f t="shared" si="0"/>
        <v>0</v>
      </c>
      <c r="Q10" s="23">
        <f t="shared" si="0"/>
        <v>0</v>
      </c>
      <c r="R10" s="23">
        <f t="shared" si="0"/>
        <v>0</v>
      </c>
      <c r="S10" s="23">
        <f t="shared" si="0"/>
        <v>0</v>
      </c>
      <c r="T10" s="23">
        <f t="shared" si="0"/>
        <v>0</v>
      </c>
      <c r="U10" s="23">
        <f t="shared" si="0"/>
        <v>0</v>
      </c>
      <c r="V10" s="23">
        <f t="shared" si="0"/>
        <v>0</v>
      </c>
      <c r="W10" s="23">
        <f t="shared" si="0"/>
        <v>0</v>
      </c>
      <c r="X10" s="23">
        <f t="shared" si="0"/>
        <v>0</v>
      </c>
      <c r="Y10" s="23">
        <f t="shared" si="0"/>
        <v>108523.7</v>
      </c>
      <c r="Z10" s="23">
        <f t="shared" si="0"/>
        <v>0</v>
      </c>
      <c r="AA10" s="23">
        <f t="shared" si="0"/>
        <v>86661</v>
      </c>
      <c r="AB10" s="23">
        <f t="shared" si="0"/>
        <v>21862.699999999997</v>
      </c>
      <c r="AC10" s="23">
        <f t="shared" si="0"/>
        <v>0</v>
      </c>
      <c r="AD10" s="23">
        <f t="shared" si="0"/>
        <v>182585</v>
      </c>
      <c r="AE10" s="23">
        <f t="shared" si="0"/>
        <v>0</v>
      </c>
      <c r="AF10" s="23">
        <f t="shared" si="0"/>
        <v>175681</v>
      </c>
      <c r="AG10" s="23">
        <f t="shared" si="0"/>
        <v>6904</v>
      </c>
      <c r="AH10" s="23">
        <f t="shared" si="0"/>
        <v>0</v>
      </c>
      <c r="AI10" s="23">
        <f t="shared" si="0"/>
        <v>0</v>
      </c>
      <c r="AJ10" s="23">
        <f t="shared" si="0"/>
        <v>0</v>
      </c>
      <c r="AK10" s="23">
        <f t="shared" si="0"/>
        <v>0</v>
      </c>
      <c r="AL10" s="23">
        <f t="shared" si="0"/>
        <v>0</v>
      </c>
      <c r="AM10" s="23">
        <f t="shared" si="0"/>
        <v>0</v>
      </c>
      <c r="AN10" s="23">
        <f t="shared" si="0"/>
        <v>0</v>
      </c>
      <c r="AO10" s="23">
        <f t="shared" si="0"/>
        <v>0</v>
      </c>
      <c r="AP10" s="23">
        <f t="shared" si="0"/>
        <v>0</v>
      </c>
      <c r="AQ10" s="23">
        <f t="shared" si="0"/>
        <v>0</v>
      </c>
      <c r="AR10" s="23">
        <f t="shared" si="0"/>
        <v>0</v>
      </c>
      <c r="AS10" s="23">
        <f t="shared" si="0"/>
        <v>0</v>
      </c>
      <c r="AT10" s="23">
        <f t="shared" si="0"/>
        <v>0</v>
      </c>
      <c r="AU10" s="23">
        <f t="shared" si="0"/>
        <v>0</v>
      </c>
      <c r="AV10" s="23">
        <f t="shared" si="0"/>
        <v>0</v>
      </c>
      <c r="AW10" s="23">
        <f t="shared" si="0"/>
        <v>0</v>
      </c>
      <c r="AX10" s="23">
        <f t="shared" si="0"/>
        <v>0</v>
      </c>
      <c r="AY10" s="23">
        <f t="shared" si="0"/>
        <v>0</v>
      </c>
      <c r="AZ10" s="23">
        <f t="shared" si="0"/>
        <v>0</v>
      </c>
      <c r="BA10" s="23">
        <f t="shared" si="0"/>
        <v>0</v>
      </c>
      <c r="BB10" s="23">
        <f t="shared" si="0"/>
        <v>0</v>
      </c>
      <c r="BC10" s="23">
        <f t="shared" si="0"/>
        <v>0</v>
      </c>
      <c r="BD10" s="23">
        <f t="shared" si="0"/>
        <v>0</v>
      </c>
      <c r="BE10" s="23">
        <f t="shared" si="0"/>
        <v>0</v>
      </c>
      <c r="BF10" s="23">
        <f t="shared" si="0"/>
        <v>0</v>
      </c>
      <c r="BG10" s="23">
        <f t="shared" si="0"/>
        <v>0</v>
      </c>
      <c r="BH10" s="23">
        <f t="shared" si="0"/>
        <v>0</v>
      </c>
      <c r="BI10" s="23">
        <f t="shared" si="0"/>
        <v>0</v>
      </c>
      <c r="BJ10" s="23">
        <f t="shared" si="0"/>
        <v>0</v>
      </c>
      <c r="BK10" s="23">
        <f t="shared" si="0"/>
        <v>0</v>
      </c>
      <c r="BL10" s="23">
        <f t="shared" si="0"/>
        <v>0</v>
      </c>
    </row>
    <row r="11" spans="1:67" s="26" customFormat="1" ht="70.5" customHeight="1" x14ac:dyDescent="0.25">
      <c r="A11" s="25" t="s">
        <v>24</v>
      </c>
      <c r="B11" s="49" t="s">
        <v>48</v>
      </c>
      <c r="C11" s="49"/>
      <c r="D11" s="49"/>
      <c r="E11" s="23">
        <f>E12+E13+E14+E15+E16</f>
        <v>16753.7</v>
      </c>
      <c r="F11" s="23">
        <f t="shared" ref="F11:BL11" si="1">F12+F13+F14+F15+F16</f>
        <v>0</v>
      </c>
      <c r="G11" s="23">
        <f t="shared" si="1"/>
        <v>0</v>
      </c>
      <c r="H11" s="23">
        <f t="shared" si="1"/>
        <v>16753.7</v>
      </c>
      <c r="I11" s="23">
        <f t="shared" si="1"/>
        <v>0</v>
      </c>
      <c r="J11" s="23">
        <f t="shared" si="1"/>
        <v>1795</v>
      </c>
      <c r="K11" s="23">
        <f t="shared" si="1"/>
        <v>0</v>
      </c>
      <c r="L11" s="23">
        <f t="shared" si="1"/>
        <v>0</v>
      </c>
      <c r="M11" s="23">
        <f t="shared" si="1"/>
        <v>1795</v>
      </c>
      <c r="N11" s="23">
        <f t="shared" si="1"/>
        <v>0</v>
      </c>
      <c r="O11" s="23">
        <f t="shared" si="1"/>
        <v>0</v>
      </c>
      <c r="P11" s="23">
        <f t="shared" si="1"/>
        <v>0</v>
      </c>
      <c r="Q11" s="23">
        <f t="shared" si="1"/>
        <v>0</v>
      </c>
      <c r="R11" s="23">
        <f t="shared" si="1"/>
        <v>0</v>
      </c>
      <c r="S11" s="23">
        <f t="shared" si="1"/>
        <v>0</v>
      </c>
      <c r="T11" s="23">
        <f t="shared" si="1"/>
        <v>0</v>
      </c>
      <c r="U11" s="23">
        <f t="shared" si="1"/>
        <v>0</v>
      </c>
      <c r="V11" s="23">
        <f t="shared" si="1"/>
        <v>0</v>
      </c>
      <c r="W11" s="23">
        <f t="shared" si="1"/>
        <v>0</v>
      </c>
      <c r="X11" s="23">
        <f t="shared" si="1"/>
        <v>0</v>
      </c>
      <c r="Y11" s="23">
        <f t="shared" si="1"/>
        <v>14958.699999999999</v>
      </c>
      <c r="Z11" s="23">
        <f t="shared" si="1"/>
        <v>0</v>
      </c>
      <c r="AA11" s="23">
        <f t="shared" si="1"/>
        <v>0</v>
      </c>
      <c r="AB11" s="23">
        <f t="shared" si="1"/>
        <v>14958.699999999999</v>
      </c>
      <c r="AC11" s="23">
        <f t="shared" si="1"/>
        <v>0</v>
      </c>
      <c r="AD11" s="23">
        <f t="shared" si="1"/>
        <v>0</v>
      </c>
      <c r="AE11" s="23">
        <f t="shared" si="1"/>
        <v>0</v>
      </c>
      <c r="AF11" s="23">
        <f t="shared" si="1"/>
        <v>0</v>
      </c>
      <c r="AG11" s="23">
        <f t="shared" si="1"/>
        <v>0</v>
      </c>
      <c r="AH11" s="23">
        <f t="shared" si="1"/>
        <v>0</v>
      </c>
      <c r="AI11" s="23">
        <f t="shared" si="1"/>
        <v>0</v>
      </c>
      <c r="AJ11" s="23">
        <f t="shared" si="1"/>
        <v>0</v>
      </c>
      <c r="AK11" s="23">
        <f t="shared" si="1"/>
        <v>0</v>
      </c>
      <c r="AL11" s="23">
        <f t="shared" si="1"/>
        <v>0</v>
      </c>
      <c r="AM11" s="23">
        <f t="shared" si="1"/>
        <v>0</v>
      </c>
      <c r="AN11" s="23">
        <f t="shared" si="1"/>
        <v>0</v>
      </c>
      <c r="AO11" s="23">
        <f t="shared" si="1"/>
        <v>0</v>
      </c>
      <c r="AP11" s="23">
        <f t="shared" si="1"/>
        <v>0</v>
      </c>
      <c r="AQ11" s="23">
        <f t="shared" si="1"/>
        <v>0</v>
      </c>
      <c r="AR11" s="23">
        <f t="shared" si="1"/>
        <v>0</v>
      </c>
      <c r="AS11" s="23">
        <f t="shared" si="1"/>
        <v>0</v>
      </c>
      <c r="AT11" s="23">
        <f t="shared" si="1"/>
        <v>0</v>
      </c>
      <c r="AU11" s="23">
        <f t="shared" si="1"/>
        <v>0</v>
      </c>
      <c r="AV11" s="23">
        <f t="shared" si="1"/>
        <v>0</v>
      </c>
      <c r="AW11" s="23">
        <f t="shared" si="1"/>
        <v>0</v>
      </c>
      <c r="AX11" s="23">
        <f t="shared" si="1"/>
        <v>0</v>
      </c>
      <c r="AY11" s="23">
        <f t="shared" si="1"/>
        <v>0</v>
      </c>
      <c r="AZ11" s="23">
        <f t="shared" si="1"/>
        <v>0</v>
      </c>
      <c r="BA11" s="23">
        <f t="shared" si="1"/>
        <v>0</v>
      </c>
      <c r="BB11" s="23">
        <f t="shared" si="1"/>
        <v>0</v>
      </c>
      <c r="BC11" s="23">
        <f t="shared" si="1"/>
        <v>0</v>
      </c>
      <c r="BD11" s="23">
        <f t="shared" si="1"/>
        <v>0</v>
      </c>
      <c r="BE11" s="23">
        <f t="shared" si="1"/>
        <v>0</v>
      </c>
      <c r="BF11" s="23">
        <f t="shared" si="1"/>
        <v>0</v>
      </c>
      <c r="BG11" s="23">
        <f t="shared" si="1"/>
        <v>0</v>
      </c>
      <c r="BH11" s="23">
        <f t="shared" si="1"/>
        <v>0</v>
      </c>
      <c r="BI11" s="23">
        <f t="shared" si="1"/>
        <v>0</v>
      </c>
      <c r="BJ11" s="23">
        <f t="shared" si="1"/>
        <v>0</v>
      </c>
      <c r="BK11" s="23">
        <f t="shared" si="1"/>
        <v>0</v>
      </c>
      <c r="BL11" s="23">
        <f t="shared" si="1"/>
        <v>0</v>
      </c>
    </row>
    <row r="12" spans="1:67" s="24" customFormat="1" ht="75.75" customHeight="1" x14ac:dyDescent="0.25">
      <c r="A12" s="18" t="s">
        <v>38</v>
      </c>
      <c r="B12" s="19" t="s">
        <v>27</v>
      </c>
      <c r="C12" s="20" t="s">
        <v>25</v>
      </c>
      <c r="D12" s="20" t="s">
        <v>26</v>
      </c>
      <c r="E12" s="21">
        <f>J12+O12+T12+Y12+AD12+AI12+AN12+AS12+AX12</f>
        <v>6870</v>
      </c>
      <c r="F12" s="21">
        <f>K12+P12+U12+Z12+AE12+AJ12+AO12+AT12+AY12</f>
        <v>0</v>
      </c>
      <c r="G12" s="21">
        <f>L12+Q12+V12+AA12+AF12+AK12+AP12+AU12+AZ12</f>
        <v>0</v>
      </c>
      <c r="H12" s="21">
        <f t="shared" ref="H12:I14" si="2">M12+R12+W12+AB12+AG12+AL12+AQ12+AV12+BA12</f>
        <v>6870</v>
      </c>
      <c r="I12" s="21">
        <f t="shared" si="2"/>
        <v>0</v>
      </c>
      <c r="J12" s="33">
        <f>M12</f>
        <v>0</v>
      </c>
      <c r="K12" s="30">
        <v>0</v>
      </c>
      <c r="L12" s="30">
        <v>0</v>
      </c>
      <c r="M12" s="29">
        <v>0</v>
      </c>
      <c r="N12" s="30">
        <v>0</v>
      </c>
      <c r="O12" s="30">
        <f>Q12+R12</f>
        <v>0</v>
      </c>
      <c r="P12" s="23">
        <v>0</v>
      </c>
      <c r="Q12" s="23">
        <v>0</v>
      </c>
      <c r="R12" s="31">
        <v>0</v>
      </c>
      <c r="S12" s="23">
        <v>0</v>
      </c>
      <c r="T12" s="30">
        <f>V12+W12</f>
        <v>0</v>
      </c>
      <c r="U12" s="23">
        <v>0</v>
      </c>
      <c r="V12" s="23">
        <v>0</v>
      </c>
      <c r="W12" s="21">
        <v>0</v>
      </c>
      <c r="X12" s="23">
        <v>0</v>
      </c>
      <c r="Y12" s="30">
        <f>AA12+AB12</f>
        <v>6870</v>
      </c>
      <c r="Z12" s="23">
        <v>0</v>
      </c>
      <c r="AA12" s="23">
        <v>0</v>
      </c>
      <c r="AB12" s="21">
        <v>6870</v>
      </c>
      <c r="AC12" s="23">
        <v>0</v>
      </c>
      <c r="AD12" s="30">
        <f>AF12+AG12</f>
        <v>0</v>
      </c>
      <c r="AE12" s="23">
        <v>0</v>
      </c>
      <c r="AF12" s="23">
        <v>0</v>
      </c>
      <c r="AG12" s="23">
        <v>0</v>
      </c>
      <c r="AH12" s="23">
        <v>0</v>
      </c>
      <c r="AI12" s="30">
        <f>AK12+AL12</f>
        <v>0</v>
      </c>
      <c r="AJ12" s="23">
        <v>0</v>
      </c>
      <c r="AK12" s="23">
        <v>0</v>
      </c>
      <c r="AL12" s="23">
        <v>0</v>
      </c>
      <c r="AM12" s="23">
        <v>0</v>
      </c>
      <c r="AN12" s="30">
        <f>AP12+AQ12</f>
        <v>0</v>
      </c>
      <c r="AO12" s="23">
        <v>0</v>
      </c>
      <c r="AP12" s="23">
        <v>0</v>
      </c>
      <c r="AQ12" s="23">
        <v>0</v>
      </c>
      <c r="AR12" s="23">
        <v>0</v>
      </c>
      <c r="AS12" s="30">
        <f>AU12+AV12</f>
        <v>0</v>
      </c>
      <c r="AT12" s="23">
        <v>0</v>
      </c>
      <c r="AU12" s="23">
        <v>0</v>
      </c>
      <c r="AV12" s="23">
        <v>0</v>
      </c>
      <c r="AW12" s="23">
        <v>0</v>
      </c>
      <c r="AX12" s="30">
        <f>AZ12+BA12</f>
        <v>0</v>
      </c>
      <c r="AY12" s="23">
        <v>0</v>
      </c>
      <c r="AZ12" s="23">
        <v>0</v>
      </c>
      <c r="BA12" s="23">
        <v>0</v>
      </c>
      <c r="BB12" s="23">
        <v>0</v>
      </c>
      <c r="BC12" s="30">
        <f>BE12+BF12</f>
        <v>0</v>
      </c>
      <c r="BD12" s="23">
        <v>0</v>
      </c>
      <c r="BE12" s="23">
        <v>0</v>
      </c>
      <c r="BF12" s="23">
        <v>0</v>
      </c>
      <c r="BG12" s="23">
        <v>0</v>
      </c>
      <c r="BH12" s="30">
        <f>BJ12+BK12</f>
        <v>0</v>
      </c>
      <c r="BI12" s="23">
        <v>0</v>
      </c>
      <c r="BJ12" s="23">
        <v>0</v>
      </c>
      <c r="BK12" s="23">
        <v>0</v>
      </c>
      <c r="BL12" s="23">
        <v>0</v>
      </c>
    </row>
    <row r="13" spans="1:67" s="24" customFormat="1" ht="71.25" customHeight="1" x14ac:dyDescent="0.25">
      <c r="A13" s="18" t="s">
        <v>39</v>
      </c>
      <c r="B13" s="19" t="s">
        <v>43</v>
      </c>
      <c r="C13" s="20" t="s">
        <v>25</v>
      </c>
      <c r="D13" s="20" t="s">
        <v>26</v>
      </c>
      <c r="E13" s="21">
        <f t="shared" ref="E13" si="3">J13+O13+T13+Y13+AD13+AI13+AN13+AS13+AX13</f>
        <v>6500</v>
      </c>
      <c r="F13" s="21">
        <f t="shared" ref="F13:G14" si="4">K13+P13+U13+Z13+AE13+AJ13+AO13+AT13+AY13</f>
        <v>0</v>
      </c>
      <c r="G13" s="21">
        <f t="shared" si="4"/>
        <v>0</v>
      </c>
      <c r="H13" s="21">
        <f t="shared" ref="H13" si="5">M13+R13+W13+AB13+AG13+AL13+AQ13+AV13+BA13</f>
        <v>6500</v>
      </c>
      <c r="I13" s="21">
        <f t="shared" si="2"/>
        <v>0</v>
      </c>
      <c r="J13" s="33">
        <f t="shared" ref="J13" si="6">M13</f>
        <v>0</v>
      </c>
      <c r="K13" s="30">
        <v>0</v>
      </c>
      <c r="L13" s="30">
        <v>0</v>
      </c>
      <c r="M13" s="29">
        <v>0</v>
      </c>
      <c r="N13" s="30">
        <v>0</v>
      </c>
      <c r="O13" s="30">
        <f>Q13+R13</f>
        <v>0</v>
      </c>
      <c r="P13" s="23">
        <v>0</v>
      </c>
      <c r="Q13" s="23">
        <v>0</v>
      </c>
      <c r="R13" s="31">
        <v>0</v>
      </c>
      <c r="S13" s="23">
        <v>0</v>
      </c>
      <c r="T13" s="30">
        <f>V13+W13</f>
        <v>0</v>
      </c>
      <c r="U13" s="23">
        <v>0</v>
      </c>
      <c r="V13" s="23">
        <v>0</v>
      </c>
      <c r="W13" s="21">
        <v>0</v>
      </c>
      <c r="X13" s="23">
        <v>0</v>
      </c>
      <c r="Y13" s="30">
        <f>AA13+AB13</f>
        <v>6500</v>
      </c>
      <c r="Z13" s="23">
        <v>0</v>
      </c>
      <c r="AA13" s="23">
        <v>0</v>
      </c>
      <c r="AB13" s="21">
        <v>6500</v>
      </c>
      <c r="AC13" s="23">
        <v>0</v>
      </c>
      <c r="AD13" s="30">
        <f>AF13+AG13</f>
        <v>0</v>
      </c>
      <c r="AE13" s="23">
        <v>0</v>
      </c>
      <c r="AF13" s="23">
        <v>0</v>
      </c>
      <c r="AG13" s="23">
        <v>0</v>
      </c>
      <c r="AH13" s="23">
        <v>0</v>
      </c>
      <c r="AI13" s="30">
        <f>AK13+AL13</f>
        <v>0</v>
      </c>
      <c r="AJ13" s="23">
        <v>0</v>
      </c>
      <c r="AK13" s="23">
        <v>0</v>
      </c>
      <c r="AL13" s="23">
        <v>0</v>
      </c>
      <c r="AM13" s="23">
        <v>0</v>
      </c>
      <c r="AN13" s="30">
        <f>AP13+AQ13</f>
        <v>0</v>
      </c>
      <c r="AO13" s="23">
        <v>0</v>
      </c>
      <c r="AP13" s="23">
        <v>0</v>
      </c>
      <c r="AQ13" s="23">
        <v>0</v>
      </c>
      <c r="AR13" s="23">
        <v>0</v>
      </c>
      <c r="AS13" s="30">
        <f>AU13+AV13</f>
        <v>0</v>
      </c>
      <c r="AT13" s="23">
        <v>0</v>
      </c>
      <c r="AU13" s="23">
        <v>0</v>
      </c>
      <c r="AV13" s="23">
        <v>0</v>
      </c>
      <c r="AW13" s="23">
        <v>0</v>
      </c>
      <c r="AX13" s="30">
        <f>AZ13+BA13</f>
        <v>0</v>
      </c>
      <c r="AY13" s="23">
        <v>0</v>
      </c>
      <c r="AZ13" s="23">
        <v>0</v>
      </c>
      <c r="BA13" s="23">
        <v>0</v>
      </c>
      <c r="BB13" s="23">
        <v>0</v>
      </c>
      <c r="BC13" s="30">
        <f>BE13+BF13</f>
        <v>0</v>
      </c>
      <c r="BD13" s="23">
        <v>0</v>
      </c>
      <c r="BE13" s="23">
        <v>0</v>
      </c>
      <c r="BF13" s="23">
        <v>0</v>
      </c>
      <c r="BG13" s="23">
        <v>0</v>
      </c>
      <c r="BH13" s="30">
        <f>BJ13+BK13</f>
        <v>0</v>
      </c>
      <c r="BI13" s="23">
        <v>0</v>
      </c>
      <c r="BJ13" s="23">
        <v>0</v>
      </c>
      <c r="BK13" s="23">
        <v>0</v>
      </c>
      <c r="BL13" s="23">
        <v>0</v>
      </c>
    </row>
    <row r="14" spans="1:67" s="24" customFormat="1" ht="50.25" customHeight="1" x14ac:dyDescent="0.25">
      <c r="A14" s="18" t="s">
        <v>40</v>
      </c>
      <c r="B14" s="19" t="s">
        <v>42</v>
      </c>
      <c r="C14" s="20" t="s">
        <v>25</v>
      </c>
      <c r="D14" s="20" t="s">
        <v>26</v>
      </c>
      <c r="E14" s="21">
        <f t="shared" ref="E14:F16" si="7">J14+O14+T14+Y14+AD14+AI14+AN14+AS14+AX14</f>
        <v>1795</v>
      </c>
      <c r="F14" s="21">
        <f t="shared" si="7"/>
        <v>0</v>
      </c>
      <c r="G14" s="21">
        <f t="shared" si="4"/>
        <v>0</v>
      </c>
      <c r="H14" s="21">
        <f>M14+R14+W14+AB14+AG14+AL14+AQ14+AV14+BA14</f>
        <v>1795</v>
      </c>
      <c r="I14" s="21">
        <f t="shared" si="2"/>
        <v>0</v>
      </c>
      <c r="J14" s="22">
        <f>M14</f>
        <v>1795</v>
      </c>
      <c r="K14" s="30">
        <v>0</v>
      </c>
      <c r="L14" s="30">
        <v>0</v>
      </c>
      <c r="M14" s="35">
        <v>1795</v>
      </c>
      <c r="N14" s="30">
        <v>0</v>
      </c>
      <c r="O14" s="30">
        <f>Q14+R14</f>
        <v>0</v>
      </c>
      <c r="P14" s="23">
        <v>0</v>
      </c>
      <c r="Q14" s="23">
        <v>0</v>
      </c>
      <c r="R14" s="23">
        <v>0</v>
      </c>
      <c r="S14" s="23">
        <v>0</v>
      </c>
      <c r="T14" s="30">
        <f>V14+W14</f>
        <v>0</v>
      </c>
      <c r="U14" s="23">
        <v>0</v>
      </c>
      <c r="V14" s="23">
        <v>0</v>
      </c>
      <c r="W14" s="21">
        <v>0</v>
      </c>
      <c r="X14" s="23">
        <v>0</v>
      </c>
      <c r="Y14" s="30">
        <f>AA14+AB14</f>
        <v>0</v>
      </c>
      <c r="Z14" s="23">
        <v>0</v>
      </c>
      <c r="AA14" s="23">
        <v>0</v>
      </c>
      <c r="AB14" s="21">
        <v>0</v>
      </c>
      <c r="AC14" s="23">
        <v>0</v>
      </c>
      <c r="AD14" s="30">
        <f>AF14+AG14</f>
        <v>0</v>
      </c>
      <c r="AE14" s="23">
        <v>0</v>
      </c>
      <c r="AF14" s="23">
        <v>0</v>
      </c>
      <c r="AG14" s="23">
        <v>0</v>
      </c>
      <c r="AH14" s="23">
        <v>0</v>
      </c>
      <c r="AI14" s="30">
        <f>AK14+AL14</f>
        <v>0</v>
      </c>
      <c r="AJ14" s="23">
        <v>0</v>
      </c>
      <c r="AK14" s="23">
        <v>0</v>
      </c>
      <c r="AL14" s="23">
        <v>0</v>
      </c>
      <c r="AM14" s="23">
        <v>0</v>
      </c>
      <c r="AN14" s="30">
        <f>AP14+AQ14</f>
        <v>0</v>
      </c>
      <c r="AO14" s="23">
        <v>0</v>
      </c>
      <c r="AP14" s="23">
        <v>0</v>
      </c>
      <c r="AQ14" s="23">
        <v>0</v>
      </c>
      <c r="AR14" s="23">
        <v>0</v>
      </c>
      <c r="AS14" s="30">
        <f>AU14+AV14</f>
        <v>0</v>
      </c>
      <c r="AT14" s="23">
        <v>0</v>
      </c>
      <c r="AU14" s="23">
        <v>0</v>
      </c>
      <c r="AV14" s="23">
        <v>0</v>
      </c>
      <c r="AW14" s="23">
        <v>0</v>
      </c>
      <c r="AX14" s="30">
        <f>AZ14+BA14</f>
        <v>0</v>
      </c>
      <c r="AY14" s="23">
        <v>0</v>
      </c>
      <c r="AZ14" s="23">
        <v>0</v>
      </c>
      <c r="BA14" s="23">
        <v>0</v>
      </c>
      <c r="BB14" s="23">
        <v>0</v>
      </c>
      <c r="BC14" s="30">
        <f>BE14+BF14</f>
        <v>0</v>
      </c>
      <c r="BD14" s="23">
        <v>0</v>
      </c>
      <c r="BE14" s="23">
        <v>0</v>
      </c>
      <c r="BF14" s="23">
        <v>0</v>
      </c>
      <c r="BG14" s="23">
        <v>0</v>
      </c>
      <c r="BH14" s="30">
        <f>BJ14+BK14</f>
        <v>0</v>
      </c>
      <c r="BI14" s="23">
        <v>0</v>
      </c>
      <c r="BJ14" s="23">
        <v>0</v>
      </c>
      <c r="BK14" s="23">
        <v>0</v>
      </c>
      <c r="BL14" s="23">
        <v>0</v>
      </c>
    </row>
    <row r="15" spans="1:67" s="24" customFormat="1" ht="50.25" customHeight="1" x14ac:dyDescent="0.25">
      <c r="A15" s="18" t="s">
        <v>45</v>
      </c>
      <c r="B15" s="19" t="s">
        <v>46</v>
      </c>
      <c r="C15" s="20" t="s">
        <v>25</v>
      </c>
      <c r="D15" s="20" t="s">
        <v>26</v>
      </c>
      <c r="E15" s="21">
        <f t="shared" si="7"/>
        <v>1284.8</v>
      </c>
      <c r="F15" s="21">
        <f t="shared" si="7"/>
        <v>0</v>
      </c>
      <c r="G15" s="21">
        <f t="shared" ref="G15" si="8">L15+Q15+V15+AA15+AF15+AK15+AP15+AU15+AZ15</f>
        <v>0</v>
      </c>
      <c r="H15" s="21">
        <f>M15+R15+W15+AB15+AG15+AL15+AQ15+AV15+BA15</f>
        <v>1284.8</v>
      </c>
      <c r="I15" s="21">
        <f t="shared" ref="I15" si="9">N15+S15+X15+AC15+AH15+AM15+AR15+AW15+BB15</f>
        <v>0</v>
      </c>
      <c r="J15" s="33">
        <f>M15</f>
        <v>0</v>
      </c>
      <c r="K15" s="30">
        <v>0</v>
      </c>
      <c r="L15" s="30">
        <v>0</v>
      </c>
      <c r="M15" s="35">
        <v>0</v>
      </c>
      <c r="N15" s="30">
        <v>0</v>
      </c>
      <c r="O15" s="30">
        <f>Q15+R15</f>
        <v>0</v>
      </c>
      <c r="P15" s="23">
        <v>0</v>
      </c>
      <c r="Q15" s="23">
        <v>0</v>
      </c>
      <c r="R15" s="23">
        <v>0</v>
      </c>
      <c r="S15" s="23">
        <v>0</v>
      </c>
      <c r="T15" s="30">
        <f>V15+W15</f>
        <v>0</v>
      </c>
      <c r="U15" s="23">
        <v>0</v>
      </c>
      <c r="V15" s="23">
        <v>0</v>
      </c>
      <c r="W15" s="21">
        <v>0</v>
      </c>
      <c r="X15" s="23">
        <v>0</v>
      </c>
      <c r="Y15" s="30">
        <f>AA15+AB15</f>
        <v>1284.8</v>
      </c>
      <c r="Z15" s="23">
        <v>0</v>
      </c>
      <c r="AA15" s="23">
        <v>0</v>
      </c>
      <c r="AB15" s="21">
        <v>1284.8</v>
      </c>
      <c r="AC15" s="23">
        <v>0</v>
      </c>
      <c r="AD15" s="30">
        <f>AF15+AG15</f>
        <v>0</v>
      </c>
      <c r="AE15" s="23">
        <v>0</v>
      </c>
      <c r="AF15" s="23">
        <v>0</v>
      </c>
      <c r="AG15" s="23">
        <v>0</v>
      </c>
      <c r="AH15" s="23">
        <v>0</v>
      </c>
      <c r="AI15" s="30">
        <f>AK15+AL15</f>
        <v>0</v>
      </c>
      <c r="AJ15" s="23">
        <v>0</v>
      </c>
      <c r="AK15" s="23">
        <v>0</v>
      </c>
      <c r="AL15" s="23">
        <v>0</v>
      </c>
      <c r="AM15" s="23">
        <v>0</v>
      </c>
      <c r="AN15" s="30">
        <f>AP15+AQ15</f>
        <v>0</v>
      </c>
      <c r="AO15" s="23">
        <v>0</v>
      </c>
      <c r="AP15" s="23">
        <v>0</v>
      </c>
      <c r="AQ15" s="23">
        <v>0</v>
      </c>
      <c r="AR15" s="23">
        <v>0</v>
      </c>
      <c r="AS15" s="30">
        <f>AU15+AV15</f>
        <v>0</v>
      </c>
      <c r="AT15" s="23">
        <v>0</v>
      </c>
      <c r="AU15" s="23">
        <v>0</v>
      </c>
      <c r="AV15" s="23">
        <v>0</v>
      </c>
      <c r="AW15" s="23">
        <v>0</v>
      </c>
      <c r="AX15" s="30">
        <f>AZ15+BA15</f>
        <v>0</v>
      </c>
      <c r="AY15" s="23">
        <v>0</v>
      </c>
      <c r="AZ15" s="23">
        <v>0</v>
      </c>
      <c r="BA15" s="23">
        <v>0</v>
      </c>
      <c r="BB15" s="23">
        <v>0</v>
      </c>
      <c r="BC15" s="30">
        <f>BE15+BF15</f>
        <v>0</v>
      </c>
      <c r="BD15" s="23">
        <v>0</v>
      </c>
      <c r="BE15" s="23">
        <v>0</v>
      </c>
      <c r="BF15" s="23">
        <v>0</v>
      </c>
      <c r="BG15" s="23">
        <v>0</v>
      </c>
      <c r="BH15" s="30">
        <f>BJ15+BK15</f>
        <v>0</v>
      </c>
      <c r="BI15" s="23">
        <v>0</v>
      </c>
      <c r="BJ15" s="23">
        <v>0</v>
      </c>
      <c r="BK15" s="23">
        <v>0</v>
      </c>
      <c r="BL15" s="23">
        <v>0</v>
      </c>
    </row>
    <row r="16" spans="1:67" s="24" customFormat="1" ht="82.5" customHeight="1" x14ac:dyDescent="0.25">
      <c r="A16" s="18" t="s">
        <v>47</v>
      </c>
      <c r="B16" s="19" t="s">
        <v>50</v>
      </c>
      <c r="C16" s="20" t="s">
        <v>25</v>
      </c>
      <c r="D16" s="20" t="s">
        <v>26</v>
      </c>
      <c r="E16" s="21">
        <f t="shared" si="7"/>
        <v>303.89999999999998</v>
      </c>
      <c r="F16" s="21">
        <f t="shared" si="7"/>
        <v>0</v>
      </c>
      <c r="G16" s="21">
        <f t="shared" ref="G16" si="10">L16+Q16+V16+AA16+AF16+AK16+AP16+AU16+AZ16</f>
        <v>0</v>
      </c>
      <c r="H16" s="21">
        <f>M16+R16+W16+AB16+AG16+AL16+AQ16+AV16+BA16</f>
        <v>303.89999999999998</v>
      </c>
      <c r="I16" s="21">
        <f t="shared" ref="I16" si="11">N16+S16+X16+AC16+AH16+AM16+AR16+AW16+BB16</f>
        <v>0</v>
      </c>
      <c r="J16" s="33">
        <f>M16</f>
        <v>0</v>
      </c>
      <c r="K16" s="30">
        <v>0</v>
      </c>
      <c r="L16" s="30">
        <v>0</v>
      </c>
      <c r="M16" s="35">
        <v>0</v>
      </c>
      <c r="N16" s="30">
        <v>0</v>
      </c>
      <c r="O16" s="30">
        <f>Q16+R16</f>
        <v>0</v>
      </c>
      <c r="P16" s="23">
        <v>0</v>
      </c>
      <c r="Q16" s="23">
        <v>0</v>
      </c>
      <c r="R16" s="23">
        <v>0</v>
      </c>
      <c r="S16" s="23">
        <v>0</v>
      </c>
      <c r="T16" s="30">
        <f>V16+W16</f>
        <v>0</v>
      </c>
      <c r="U16" s="23">
        <v>0</v>
      </c>
      <c r="V16" s="23">
        <v>0</v>
      </c>
      <c r="W16" s="21">
        <v>0</v>
      </c>
      <c r="X16" s="23">
        <v>0</v>
      </c>
      <c r="Y16" s="30">
        <f>AA16+AB16</f>
        <v>303.89999999999998</v>
      </c>
      <c r="Z16" s="23">
        <v>0</v>
      </c>
      <c r="AA16" s="23">
        <v>0</v>
      </c>
      <c r="AB16" s="21">
        <v>303.89999999999998</v>
      </c>
      <c r="AC16" s="23">
        <v>0</v>
      </c>
      <c r="AD16" s="30">
        <f>AF16+AG16</f>
        <v>0</v>
      </c>
      <c r="AE16" s="23">
        <v>0</v>
      </c>
      <c r="AF16" s="23">
        <v>0</v>
      </c>
      <c r="AG16" s="23">
        <v>0</v>
      </c>
      <c r="AH16" s="23">
        <v>0</v>
      </c>
      <c r="AI16" s="30">
        <f>AK16+AL16</f>
        <v>0</v>
      </c>
      <c r="AJ16" s="23">
        <v>0</v>
      </c>
      <c r="AK16" s="23">
        <v>0</v>
      </c>
      <c r="AL16" s="23">
        <v>0</v>
      </c>
      <c r="AM16" s="23">
        <v>0</v>
      </c>
      <c r="AN16" s="30">
        <f>AP16+AQ16</f>
        <v>0</v>
      </c>
      <c r="AO16" s="23">
        <v>0</v>
      </c>
      <c r="AP16" s="23">
        <v>0</v>
      </c>
      <c r="AQ16" s="23">
        <v>0</v>
      </c>
      <c r="AR16" s="23">
        <v>0</v>
      </c>
      <c r="AS16" s="30">
        <f>AU16+AV16</f>
        <v>0</v>
      </c>
      <c r="AT16" s="23">
        <v>0</v>
      </c>
      <c r="AU16" s="23">
        <v>0</v>
      </c>
      <c r="AV16" s="23">
        <v>0</v>
      </c>
      <c r="AW16" s="23">
        <v>0</v>
      </c>
      <c r="AX16" s="30">
        <f>AZ16+BA16</f>
        <v>0</v>
      </c>
      <c r="AY16" s="23">
        <v>0</v>
      </c>
      <c r="AZ16" s="23">
        <v>0</v>
      </c>
      <c r="BA16" s="23">
        <v>0</v>
      </c>
      <c r="BB16" s="23">
        <v>0</v>
      </c>
      <c r="BC16" s="30">
        <f>BE16+BF16</f>
        <v>0</v>
      </c>
      <c r="BD16" s="23">
        <v>0</v>
      </c>
      <c r="BE16" s="23">
        <v>0</v>
      </c>
      <c r="BF16" s="23">
        <v>0</v>
      </c>
      <c r="BG16" s="23">
        <v>0</v>
      </c>
      <c r="BH16" s="30">
        <f>BJ16+BK16</f>
        <v>0</v>
      </c>
      <c r="BI16" s="23">
        <v>0</v>
      </c>
      <c r="BJ16" s="23">
        <v>0</v>
      </c>
      <c r="BK16" s="23">
        <v>0</v>
      </c>
      <c r="BL16" s="23">
        <v>0</v>
      </c>
    </row>
    <row r="17" spans="1:64" s="24" customFormat="1" ht="16.5" x14ac:dyDescent="0.25">
      <c r="A17" s="18" t="s">
        <v>55</v>
      </c>
      <c r="B17" s="45" t="s">
        <v>60</v>
      </c>
      <c r="C17" s="46"/>
      <c r="D17" s="47"/>
      <c r="E17" s="23">
        <f>E18+E19</f>
        <v>276150</v>
      </c>
      <c r="F17" s="23">
        <f t="shared" ref="F17:BL17" si="12">F18+F19</f>
        <v>0</v>
      </c>
      <c r="G17" s="23">
        <f t="shared" si="12"/>
        <v>262342</v>
      </c>
      <c r="H17" s="23">
        <f t="shared" si="12"/>
        <v>13808</v>
      </c>
      <c r="I17" s="23">
        <f t="shared" si="12"/>
        <v>0</v>
      </c>
      <c r="J17" s="23">
        <f t="shared" si="12"/>
        <v>0</v>
      </c>
      <c r="K17" s="23">
        <f t="shared" si="12"/>
        <v>0</v>
      </c>
      <c r="L17" s="23">
        <f t="shared" si="12"/>
        <v>0</v>
      </c>
      <c r="M17" s="23">
        <f t="shared" si="12"/>
        <v>0</v>
      </c>
      <c r="N17" s="23">
        <f t="shared" si="12"/>
        <v>0</v>
      </c>
      <c r="O17" s="23">
        <f t="shared" si="12"/>
        <v>0</v>
      </c>
      <c r="P17" s="23">
        <f t="shared" si="12"/>
        <v>0</v>
      </c>
      <c r="Q17" s="23">
        <f t="shared" si="12"/>
        <v>0</v>
      </c>
      <c r="R17" s="23">
        <f t="shared" si="12"/>
        <v>0</v>
      </c>
      <c r="S17" s="23">
        <f t="shared" si="12"/>
        <v>0</v>
      </c>
      <c r="T17" s="23">
        <f t="shared" si="12"/>
        <v>0</v>
      </c>
      <c r="U17" s="23">
        <f t="shared" si="12"/>
        <v>0</v>
      </c>
      <c r="V17" s="23">
        <f t="shared" si="12"/>
        <v>0</v>
      </c>
      <c r="W17" s="23">
        <f t="shared" si="12"/>
        <v>0</v>
      </c>
      <c r="X17" s="23">
        <f t="shared" si="12"/>
        <v>0</v>
      </c>
      <c r="Y17" s="23">
        <f t="shared" si="12"/>
        <v>93565</v>
      </c>
      <c r="Z17" s="23">
        <f t="shared" si="12"/>
        <v>0</v>
      </c>
      <c r="AA17" s="23">
        <f t="shared" si="12"/>
        <v>86661</v>
      </c>
      <c r="AB17" s="23">
        <f t="shared" si="12"/>
        <v>6904</v>
      </c>
      <c r="AC17" s="23">
        <f t="shared" si="12"/>
        <v>0</v>
      </c>
      <c r="AD17" s="23">
        <f t="shared" si="12"/>
        <v>182585</v>
      </c>
      <c r="AE17" s="23">
        <f t="shared" si="12"/>
        <v>0</v>
      </c>
      <c r="AF17" s="23">
        <f t="shared" si="12"/>
        <v>175681</v>
      </c>
      <c r="AG17" s="23">
        <f t="shared" si="12"/>
        <v>6904</v>
      </c>
      <c r="AH17" s="23">
        <f t="shared" si="12"/>
        <v>0</v>
      </c>
      <c r="AI17" s="23">
        <f t="shared" si="12"/>
        <v>0</v>
      </c>
      <c r="AJ17" s="23">
        <f t="shared" si="12"/>
        <v>0</v>
      </c>
      <c r="AK17" s="23">
        <f t="shared" si="12"/>
        <v>0</v>
      </c>
      <c r="AL17" s="23">
        <f t="shared" si="12"/>
        <v>0</v>
      </c>
      <c r="AM17" s="23">
        <f t="shared" si="12"/>
        <v>0</v>
      </c>
      <c r="AN17" s="23">
        <f t="shared" si="12"/>
        <v>0</v>
      </c>
      <c r="AO17" s="23">
        <f t="shared" si="12"/>
        <v>0</v>
      </c>
      <c r="AP17" s="23">
        <f t="shared" si="12"/>
        <v>0</v>
      </c>
      <c r="AQ17" s="23">
        <f t="shared" si="12"/>
        <v>0</v>
      </c>
      <c r="AR17" s="23">
        <f t="shared" si="12"/>
        <v>0</v>
      </c>
      <c r="AS17" s="23">
        <f t="shared" si="12"/>
        <v>0</v>
      </c>
      <c r="AT17" s="23">
        <f t="shared" si="12"/>
        <v>0</v>
      </c>
      <c r="AU17" s="23">
        <f t="shared" si="12"/>
        <v>0</v>
      </c>
      <c r="AV17" s="23">
        <f t="shared" si="12"/>
        <v>0</v>
      </c>
      <c r="AW17" s="23">
        <f t="shared" si="12"/>
        <v>0</v>
      </c>
      <c r="AX17" s="23">
        <f t="shared" si="12"/>
        <v>0</v>
      </c>
      <c r="AY17" s="23">
        <f t="shared" si="12"/>
        <v>0</v>
      </c>
      <c r="AZ17" s="23">
        <f t="shared" si="12"/>
        <v>0</v>
      </c>
      <c r="BA17" s="23">
        <f t="shared" si="12"/>
        <v>0</v>
      </c>
      <c r="BB17" s="23">
        <f t="shared" si="12"/>
        <v>0</v>
      </c>
      <c r="BC17" s="23">
        <f t="shared" si="12"/>
        <v>0</v>
      </c>
      <c r="BD17" s="23">
        <f t="shared" si="12"/>
        <v>0</v>
      </c>
      <c r="BE17" s="23">
        <f t="shared" si="12"/>
        <v>0</v>
      </c>
      <c r="BF17" s="23">
        <f t="shared" si="12"/>
        <v>0</v>
      </c>
      <c r="BG17" s="23">
        <f t="shared" si="12"/>
        <v>0</v>
      </c>
      <c r="BH17" s="23">
        <f t="shared" si="12"/>
        <v>0</v>
      </c>
      <c r="BI17" s="23">
        <f t="shared" si="12"/>
        <v>0</v>
      </c>
      <c r="BJ17" s="23">
        <f t="shared" si="12"/>
        <v>0</v>
      </c>
      <c r="BK17" s="23">
        <f t="shared" si="12"/>
        <v>0</v>
      </c>
      <c r="BL17" s="23">
        <f t="shared" si="12"/>
        <v>0</v>
      </c>
    </row>
    <row r="18" spans="1:64" ht="49.5" x14ac:dyDescent="0.25">
      <c r="A18" s="18" t="s">
        <v>56</v>
      </c>
      <c r="B18" s="19" t="s">
        <v>51</v>
      </c>
      <c r="C18" s="20" t="s">
        <v>25</v>
      </c>
      <c r="D18" s="20" t="s">
        <v>25</v>
      </c>
      <c r="E18" s="21">
        <f t="shared" ref="E18:E19" si="13">J18+O18+T18+Y18+AD18+AI18+AN18+AS18+AX18</f>
        <v>183990</v>
      </c>
      <c r="F18" s="21">
        <f t="shared" ref="F18:F19" si="14">K18+P18+U18+Z18+AE18+AJ18+AO18+AT18+AY18</f>
        <v>0</v>
      </c>
      <c r="G18" s="21">
        <f t="shared" ref="G18:G19" si="15">L18+Q18+V18+AA18+AF18+AK18+AP18+AU18+AZ18</f>
        <v>174790</v>
      </c>
      <c r="H18" s="21">
        <f t="shared" ref="H18:H19" si="16">M18+R18+W18+AB18+AG18+AL18+AQ18+AV18+BA18</f>
        <v>9200</v>
      </c>
      <c r="I18" s="21">
        <f t="shared" ref="I18:I19" si="17">N18+S18+X18+AC18+AH18+AM18+AR18+AW18+BB18</f>
        <v>0</v>
      </c>
      <c r="J18" s="33">
        <f t="shared" ref="J18:J19" si="18">M18</f>
        <v>0</v>
      </c>
      <c r="K18" s="30">
        <v>0</v>
      </c>
      <c r="L18" s="30">
        <v>0</v>
      </c>
      <c r="M18" s="35">
        <v>0</v>
      </c>
      <c r="N18" s="30">
        <v>0</v>
      </c>
      <c r="O18" s="30">
        <f t="shared" ref="O18:O19" si="19">Q18+R18</f>
        <v>0</v>
      </c>
      <c r="P18" s="23">
        <v>0</v>
      </c>
      <c r="Q18" s="23">
        <v>0</v>
      </c>
      <c r="R18" s="23">
        <v>0</v>
      </c>
      <c r="S18" s="23">
        <v>0</v>
      </c>
      <c r="T18" s="30">
        <f t="shared" ref="T18:T19" si="20">V18+W18</f>
        <v>0</v>
      </c>
      <c r="U18" s="23">
        <v>0</v>
      </c>
      <c r="V18" s="23">
        <v>0</v>
      </c>
      <c r="W18" s="21">
        <v>0</v>
      </c>
      <c r="X18" s="23">
        <v>0</v>
      </c>
      <c r="Y18" s="30">
        <f>AA18+AB18</f>
        <v>65917</v>
      </c>
      <c r="Z18" s="23">
        <v>0</v>
      </c>
      <c r="AA18" s="21">
        <v>61317</v>
      </c>
      <c r="AB18" s="21">
        <v>4600</v>
      </c>
      <c r="AC18" s="23">
        <v>0</v>
      </c>
      <c r="AD18" s="30">
        <f t="shared" ref="AD18:AD19" si="21">AF18+AG18</f>
        <v>118073</v>
      </c>
      <c r="AE18" s="23">
        <v>0</v>
      </c>
      <c r="AF18" s="21">
        <v>113473</v>
      </c>
      <c r="AG18" s="21">
        <v>4600</v>
      </c>
      <c r="AH18" s="23">
        <v>0</v>
      </c>
      <c r="AI18" s="30">
        <f t="shared" ref="AI18:AI19" si="22">AK18+AL18</f>
        <v>0</v>
      </c>
      <c r="AJ18" s="23">
        <v>0</v>
      </c>
      <c r="AK18" s="23">
        <v>0</v>
      </c>
      <c r="AL18" s="23">
        <v>0</v>
      </c>
      <c r="AM18" s="23">
        <v>0</v>
      </c>
      <c r="AN18" s="30">
        <f t="shared" ref="AN18:AN19" si="23">AP18+AQ18</f>
        <v>0</v>
      </c>
      <c r="AO18" s="23">
        <v>0</v>
      </c>
      <c r="AP18" s="23">
        <v>0</v>
      </c>
      <c r="AQ18" s="23">
        <v>0</v>
      </c>
      <c r="AR18" s="23">
        <v>0</v>
      </c>
      <c r="AS18" s="30">
        <f t="shared" ref="AS18:AS19" si="24">AU18+AV18</f>
        <v>0</v>
      </c>
      <c r="AT18" s="23">
        <v>0</v>
      </c>
      <c r="AU18" s="23">
        <v>0</v>
      </c>
      <c r="AV18" s="23">
        <v>0</v>
      </c>
      <c r="AW18" s="23">
        <v>0</v>
      </c>
      <c r="AX18" s="30">
        <f t="shared" ref="AX18:AX19" si="25">AZ18+BA18</f>
        <v>0</v>
      </c>
      <c r="AY18" s="23">
        <v>0</v>
      </c>
      <c r="AZ18" s="23">
        <v>0</v>
      </c>
      <c r="BA18" s="23">
        <v>0</v>
      </c>
      <c r="BB18" s="23">
        <v>0</v>
      </c>
      <c r="BC18" s="30">
        <f t="shared" ref="BC18:BC19" si="26">BE18+BF18</f>
        <v>0</v>
      </c>
      <c r="BD18" s="23">
        <v>0</v>
      </c>
      <c r="BE18" s="23">
        <v>0</v>
      </c>
      <c r="BF18" s="23">
        <v>0</v>
      </c>
      <c r="BG18" s="23">
        <v>0</v>
      </c>
      <c r="BH18" s="30">
        <f t="shared" ref="BH18:BH19" si="27">BJ18+BK18</f>
        <v>0</v>
      </c>
      <c r="BI18" s="23">
        <v>0</v>
      </c>
      <c r="BJ18" s="23">
        <v>0</v>
      </c>
      <c r="BK18" s="23">
        <v>0</v>
      </c>
      <c r="BL18" s="23">
        <v>0</v>
      </c>
    </row>
    <row r="19" spans="1:64" ht="49.5" x14ac:dyDescent="0.25">
      <c r="A19" s="18" t="s">
        <v>57</v>
      </c>
      <c r="B19" s="19" t="s">
        <v>52</v>
      </c>
      <c r="C19" s="20" t="s">
        <v>25</v>
      </c>
      <c r="D19" s="20" t="s">
        <v>25</v>
      </c>
      <c r="E19" s="21">
        <f t="shared" si="13"/>
        <v>92160</v>
      </c>
      <c r="F19" s="21">
        <f t="shared" si="14"/>
        <v>0</v>
      </c>
      <c r="G19" s="21">
        <f t="shared" si="15"/>
        <v>87552</v>
      </c>
      <c r="H19" s="21">
        <f t="shared" si="16"/>
        <v>4608</v>
      </c>
      <c r="I19" s="21">
        <f t="shared" si="17"/>
        <v>0</v>
      </c>
      <c r="J19" s="33">
        <f t="shared" si="18"/>
        <v>0</v>
      </c>
      <c r="K19" s="30">
        <v>0</v>
      </c>
      <c r="L19" s="30">
        <v>0</v>
      </c>
      <c r="M19" s="35">
        <v>0</v>
      </c>
      <c r="N19" s="30">
        <v>0</v>
      </c>
      <c r="O19" s="30">
        <f t="shared" si="19"/>
        <v>0</v>
      </c>
      <c r="P19" s="23">
        <v>0</v>
      </c>
      <c r="Q19" s="23">
        <v>0</v>
      </c>
      <c r="R19" s="23">
        <v>0</v>
      </c>
      <c r="S19" s="23">
        <v>0</v>
      </c>
      <c r="T19" s="30">
        <f t="shared" si="20"/>
        <v>0</v>
      </c>
      <c r="U19" s="23">
        <v>0</v>
      </c>
      <c r="V19" s="23">
        <v>0</v>
      </c>
      <c r="W19" s="21">
        <v>0</v>
      </c>
      <c r="X19" s="23">
        <v>0</v>
      </c>
      <c r="Y19" s="30">
        <f>AA19+AB19</f>
        <v>27648</v>
      </c>
      <c r="Z19" s="23">
        <v>0</v>
      </c>
      <c r="AA19" s="21">
        <v>25344</v>
      </c>
      <c r="AB19" s="21">
        <v>2304</v>
      </c>
      <c r="AC19" s="23">
        <v>0</v>
      </c>
      <c r="AD19" s="30">
        <f t="shared" si="21"/>
        <v>64512</v>
      </c>
      <c r="AE19" s="23">
        <v>0</v>
      </c>
      <c r="AF19" s="21">
        <v>62208</v>
      </c>
      <c r="AG19" s="21">
        <v>2304</v>
      </c>
      <c r="AH19" s="23">
        <v>0</v>
      </c>
      <c r="AI19" s="30">
        <f t="shared" si="22"/>
        <v>0</v>
      </c>
      <c r="AJ19" s="23">
        <v>0</v>
      </c>
      <c r="AK19" s="23">
        <v>0</v>
      </c>
      <c r="AL19" s="23">
        <v>0</v>
      </c>
      <c r="AM19" s="23">
        <v>0</v>
      </c>
      <c r="AN19" s="30">
        <f t="shared" si="23"/>
        <v>0</v>
      </c>
      <c r="AO19" s="23">
        <v>0</v>
      </c>
      <c r="AP19" s="23">
        <v>0</v>
      </c>
      <c r="AQ19" s="23">
        <v>0</v>
      </c>
      <c r="AR19" s="23">
        <v>0</v>
      </c>
      <c r="AS19" s="30">
        <f t="shared" si="24"/>
        <v>0</v>
      </c>
      <c r="AT19" s="23">
        <v>0</v>
      </c>
      <c r="AU19" s="23">
        <v>0</v>
      </c>
      <c r="AV19" s="23">
        <v>0</v>
      </c>
      <c r="AW19" s="23">
        <v>0</v>
      </c>
      <c r="AX19" s="30">
        <f t="shared" si="25"/>
        <v>0</v>
      </c>
      <c r="AY19" s="23">
        <v>0</v>
      </c>
      <c r="AZ19" s="23">
        <v>0</v>
      </c>
      <c r="BA19" s="23">
        <v>0</v>
      </c>
      <c r="BB19" s="23">
        <v>0</v>
      </c>
      <c r="BC19" s="30">
        <f t="shared" si="26"/>
        <v>0</v>
      </c>
      <c r="BD19" s="23">
        <v>0</v>
      </c>
      <c r="BE19" s="23">
        <v>0</v>
      </c>
      <c r="BF19" s="23">
        <v>0</v>
      </c>
      <c r="BG19" s="23">
        <v>0</v>
      </c>
      <c r="BH19" s="30">
        <f t="shared" si="27"/>
        <v>0</v>
      </c>
      <c r="BI19" s="23">
        <v>0</v>
      </c>
      <c r="BJ19" s="23">
        <v>0</v>
      </c>
      <c r="BK19" s="23">
        <v>0</v>
      </c>
      <c r="BL19" s="23">
        <v>0</v>
      </c>
    </row>
  </sheetData>
  <autoFilter ref="A5:X10">
    <filterColumn colId="4" showButton="0"/>
    <filterColumn colId="5" showButton="0"/>
    <filterColumn colId="6" showButton="0"/>
    <filterColumn colId="7" showButton="0"/>
    <filterColumn colId="9" showButton="0"/>
    <filterColumn colId="10" showButton="0"/>
    <filterColumn colId="11" showButton="0"/>
    <filterColumn colId="12" showButton="0"/>
    <filterColumn colId="13" showButton="0"/>
    <filterColumn colId="14" showButton="0"/>
    <filterColumn colId="15" showButton="0"/>
    <filterColumn colId="16" showButton="0"/>
    <filterColumn colId="17" showButton="0"/>
    <filterColumn colId="18" showButton="0"/>
    <filterColumn colId="19" showButton="0"/>
    <filterColumn colId="20" showButton="0"/>
    <filterColumn colId="21" showButton="0"/>
    <filterColumn colId="22" showButton="0"/>
  </autoFilter>
  <dataConsolidate/>
  <mergeCells count="46">
    <mergeCell ref="A3:AM3"/>
    <mergeCell ref="A5:A8"/>
    <mergeCell ref="B5:B8"/>
    <mergeCell ref="C5:C8"/>
    <mergeCell ref="D5:D8"/>
    <mergeCell ref="E5:I6"/>
    <mergeCell ref="J5:AM5"/>
    <mergeCell ref="J6:N6"/>
    <mergeCell ref="O6:S6"/>
    <mergeCell ref="T6:X6"/>
    <mergeCell ref="AE7:AH7"/>
    <mergeCell ref="AI7:AI8"/>
    <mergeCell ref="AJ7:AM7"/>
    <mergeCell ref="Z7:AC7"/>
    <mergeCell ref="AI6:AM6"/>
    <mergeCell ref="E7:E8"/>
    <mergeCell ref="F7:I7"/>
    <mergeCell ref="J7:J8"/>
    <mergeCell ref="K7:N7"/>
    <mergeCell ref="O7:O8"/>
    <mergeCell ref="BC6:BG6"/>
    <mergeCell ref="AN6:AR6"/>
    <mergeCell ref="AS6:AW6"/>
    <mergeCell ref="AX6:BB6"/>
    <mergeCell ref="AD7:AD8"/>
    <mergeCell ref="P7:S7"/>
    <mergeCell ref="T7:T8"/>
    <mergeCell ref="U7:X7"/>
    <mergeCell ref="Y6:AC6"/>
    <mergeCell ref="AD6:AH6"/>
    <mergeCell ref="B17:D17"/>
    <mergeCell ref="BJ1:BL3"/>
    <mergeCell ref="B11:D11"/>
    <mergeCell ref="BC7:BC8"/>
    <mergeCell ref="BD7:BG7"/>
    <mergeCell ref="BH7:BH8"/>
    <mergeCell ref="BI7:BL7"/>
    <mergeCell ref="B10:D10"/>
    <mergeCell ref="AN7:AN8"/>
    <mergeCell ref="AO7:AR7"/>
    <mergeCell ref="AS7:AS8"/>
    <mergeCell ref="AT7:AW7"/>
    <mergeCell ref="AX7:AX8"/>
    <mergeCell ref="AY7:BB7"/>
    <mergeCell ref="Y7:Y8"/>
    <mergeCell ref="BH6:BL6"/>
  </mergeCells>
  <printOptions horizontalCentered="1"/>
  <pageMargins left="0" right="0" top="0.19685039370078741" bottom="0.19685039370078741" header="0.31496062992125984" footer="0.31496062992125984"/>
  <pageSetup paperSize="9" scale="37" fitToHeight="10" orientation="landscape" r:id="rId1"/>
  <headerFooter>
    <oddFooter>Страница  &amp;P из &amp;N</oddFooter>
  </headerFooter>
  <colBreaks count="1" manualBreakCount="1">
    <brk id="29" max="17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Приложение 1</vt:lpstr>
      <vt:lpstr>Приложение 2-ТЭО</vt:lpstr>
      <vt:lpstr>'Приложение 2-ТЭО'!Заголовки_для_печати</vt:lpstr>
      <vt:lpstr>'Приложение 1'!Область_печати</vt:lpstr>
      <vt:lpstr>'Приложение 2-ТЭО'!Область_печати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Ружникова Оксана Павловна</dc:creator>
  <cp:lastModifiedBy>Ружникова Оксана Павловна</cp:lastModifiedBy>
  <cp:lastPrinted>2023-01-24T14:12:45Z</cp:lastPrinted>
  <dcterms:created xsi:type="dcterms:W3CDTF">2019-10-14T07:16:42Z</dcterms:created>
  <dcterms:modified xsi:type="dcterms:W3CDTF">2023-05-10T05:35:00Z</dcterms:modified>
</cp:coreProperties>
</file>