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200" windowHeight="7170"/>
  </bookViews>
  <sheets>
    <sheet name="РЕЕСТР" sheetId="3" r:id="rId1"/>
  </sheets>
  <definedNames>
    <definedName name="_xlnm.Print_Area" localSheetId="0">РЕЕСТР!$B$4:$L$141</definedName>
  </definedNames>
  <calcPr calcId="145621"/>
</workbook>
</file>

<file path=xl/calcChain.xml><?xml version="1.0" encoding="utf-8"?>
<calcChain xmlns="http://schemas.openxmlformats.org/spreadsheetml/2006/main">
  <c r="N36" i="3" l="1"/>
  <c r="B52" i="3" l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51" i="3"/>
  <c r="B41" i="3"/>
  <c r="H97" i="3" l="1"/>
  <c r="K97" i="3"/>
  <c r="H98" i="3"/>
  <c r="K98" i="3"/>
  <c r="K37" i="3" l="1"/>
  <c r="K55" i="3"/>
  <c r="K54" i="3"/>
  <c r="K53" i="3"/>
  <c r="K52" i="3"/>
  <c r="K51" i="3"/>
  <c r="K43" i="3"/>
  <c r="K42" i="3"/>
  <c r="K40" i="3"/>
  <c r="K114" i="3" l="1"/>
  <c r="H114" i="3"/>
  <c r="K113" i="3"/>
  <c r="H113" i="3"/>
  <c r="K112" i="3"/>
  <c r="K111" i="3"/>
  <c r="H111" i="3"/>
  <c r="K110" i="3"/>
  <c r="H110" i="3"/>
  <c r="K109" i="3"/>
  <c r="H109" i="3"/>
  <c r="K108" i="3"/>
  <c r="H108" i="3"/>
  <c r="K107" i="3"/>
  <c r="H107" i="3"/>
  <c r="K106" i="3"/>
  <c r="H106" i="3"/>
  <c r="K105" i="3"/>
  <c r="H105" i="3"/>
  <c r="K104" i="3"/>
  <c r="H104" i="3"/>
  <c r="K103" i="3"/>
  <c r="H103" i="3"/>
  <c r="K102" i="3"/>
  <c r="H102" i="3"/>
  <c r="K101" i="3"/>
  <c r="H101" i="3"/>
  <c r="K100" i="3"/>
  <c r="H100" i="3"/>
  <c r="B101" i="3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K96" i="3"/>
  <c r="H96" i="3"/>
  <c r="K95" i="3"/>
  <c r="H95" i="3"/>
  <c r="K94" i="3"/>
  <c r="H94" i="3"/>
  <c r="K93" i="3"/>
  <c r="H93" i="3"/>
  <c r="K92" i="3"/>
  <c r="H92" i="3"/>
  <c r="H91" i="3"/>
  <c r="H90" i="3"/>
  <c r="K91" i="3"/>
  <c r="K90" i="3"/>
  <c r="B91" i="3"/>
  <c r="B92" i="3" s="1"/>
  <c r="B93" i="3" s="1"/>
  <c r="B94" i="3" s="1"/>
  <c r="B95" i="3" s="1"/>
  <c r="B96" i="3" s="1"/>
  <c r="B97" i="3" s="1"/>
  <c r="B98" i="3" s="1"/>
  <c r="K88" i="3"/>
  <c r="K87" i="3"/>
  <c r="K86" i="3"/>
  <c r="K85" i="3"/>
  <c r="K50" i="3"/>
  <c r="K49" i="3"/>
  <c r="K48" i="3"/>
  <c r="K47" i="3"/>
  <c r="K46" i="3"/>
  <c r="K45" i="3"/>
  <c r="K44" i="3"/>
  <c r="K41" i="3"/>
  <c r="B86" i="3"/>
  <c r="B87" i="3" s="1"/>
  <c r="B88" i="3" s="1"/>
  <c r="B47" i="3"/>
  <c r="K36" i="3"/>
  <c r="K31" i="3"/>
  <c r="K32" i="3"/>
  <c r="K33" i="3"/>
  <c r="K34" i="3"/>
  <c r="K35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14" i="3"/>
  <c r="K15" i="3"/>
  <c r="K16" i="3"/>
  <c r="K17" i="3"/>
  <c r="B14" i="3"/>
  <c r="B15" i="3" s="1"/>
  <c r="B16" i="3" s="1"/>
  <c r="B17" i="3" s="1"/>
  <c r="B18" i="3" s="1"/>
  <c r="B19" i="3" s="1"/>
  <c r="K13" i="3"/>
  <c r="B48" i="3" l="1"/>
  <c r="B49" i="3" s="1"/>
  <c r="B50" i="3" s="1"/>
  <c r="B20" i="3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</calcChain>
</file>

<file path=xl/sharedStrings.xml><?xml version="1.0" encoding="utf-8"?>
<sst xmlns="http://schemas.openxmlformats.org/spreadsheetml/2006/main" count="597" uniqueCount="226">
  <si>
    <t>№ п/п</t>
  </si>
  <si>
    <t>Собственник мест (площадок)</t>
  </si>
  <si>
    <t>Источники образования ТКО</t>
  </si>
  <si>
    <t>Технические характеристики мест (площадок) для ТКО</t>
  </si>
  <si>
    <t>Кол-во контейнеров, шт</t>
  </si>
  <si>
    <r>
      <t xml:space="preserve">Кол-во контейнерных площадок </t>
    </r>
    <r>
      <rPr>
        <b/>
        <sz val="12"/>
        <color theme="1"/>
        <rFont val="Times New Roman"/>
        <family val="1"/>
        <charset val="204"/>
      </rPr>
      <t xml:space="preserve"> </t>
    </r>
  </si>
  <si>
    <t>Приложение к постановлению Администрации Заполярного района</t>
  </si>
  <si>
    <t xml:space="preserve"> входящих в состав муниципального образования «Муниципальный район «Заполярный район»</t>
  </si>
  <si>
    <t>РЕЕСТР мест (площадок) накопления твердых коммунальных отходов, расположенных на территории сельских поселений,</t>
  </si>
  <si>
    <t>ул. Пионерская, ул. Набережная</t>
  </si>
  <si>
    <t>Покрытие площадки</t>
  </si>
  <si>
    <t>Ограждение площадки</t>
  </si>
  <si>
    <t>железобетон</t>
  </si>
  <si>
    <t>профлист</t>
  </si>
  <si>
    <t>Площадь площадки, м2</t>
  </si>
  <si>
    <t>ул. Северная, ул. Пролетарская</t>
  </si>
  <si>
    <t>ул. Озерная, ул. Мира, ул. Школьная</t>
  </si>
  <si>
    <t>ул. Озерная, ул. Школьная. ул. Новая</t>
  </si>
  <si>
    <t>ул. Полярная, ул. Тундровая. ул. Мира</t>
  </si>
  <si>
    <t>ул. Новая, ул. Тундровая</t>
  </si>
  <si>
    <t>ул. Красная, ул. Спортивная, ул. Чернореченская</t>
  </si>
  <si>
    <t>ул. Центральная, ул. Пролетарская</t>
  </si>
  <si>
    <t>ул. Центральная, ул. Мира, ул. Пролетарская</t>
  </si>
  <si>
    <t>ул. Мира, ул. Полярная</t>
  </si>
  <si>
    <t>ул. Мира, ул. Полярная, ул. Тундровая</t>
  </si>
  <si>
    <t>ул. Новая, ул. Красная, ул. Тундровая</t>
  </si>
  <si>
    <t>ул. Красная, ул. Спортивная, ул. Оленная</t>
  </si>
  <si>
    <t>ул. Ненецкая, ул. Придорожная, ул. Спортивная</t>
  </si>
  <si>
    <t>ул. Вересовая, ул. Спортивная, ул. Придорожная</t>
  </si>
  <si>
    <t>ул. Лесная, ул. Боровая, ул. Южная</t>
  </si>
  <si>
    <t>ул. Оленная, мкр. Березовый</t>
  </si>
  <si>
    <t>мкр. Березовый</t>
  </si>
  <si>
    <t>Здание ГБДОУ НАО "Детский сад п. Красное"</t>
  </si>
  <si>
    <t>ул. Центральная</t>
  </si>
  <si>
    <t>МО "Приморско-Куйский сельсовет" Ненецкого АО; фактический адрес: Ненецкий АО, п. Красное, ул. Пролетарская, д.3: ОГРН 1038302270918</t>
  </si>
  <si>
    <t>металлопрофиль</t>
  </si>
  <si>
    <t>с. Великовисочное, д.87</t>
  </si>
  <si>
    <t>отсутствует</t>
  </si>
  <si>
    <t>с. Великовисочное, д.31</t>
  </si>
  <si>
    <t>с. Великовисочное, д.31,32</t>
  </si>
  <si>
    <t>деревянное</t>
  </si>
  <si>
    <t>с. Великовисочное, д.82</t>
  </si>
  <si>
    <t>с. Великовисочное, д.87А</t>
  </si>
  <si>
    <t>МО "Великовисочный сельсовет" Ненецкого АО фактический адрес: Ненецкий АО, с. Великовисочное, д.73; ОГРН 1028301648143</t>
  </si>
  <si>
    <t>МО "Пешский сельсовет" Ненецкого АО; фактический адрес: Ненецкий АО, с. Нижняя Пеша; ОГРН 1028301647142</t>
  </si>
  <si>
    <t>Заливная</t>
  </si>
  <si>
    <t>МО "Коткинский сельсовет" Ненецкого АО; фактический адрес Ненецкий АО, с. Коткино, ул. Школьная д. 15; ОГРН 1038302270280</t>
  </si>
  <si>
    <t>МО "Хоседа-Хардский сельсовет" Ненецкого АО; фактический адрес Ненецкий АО, п. Харута; ОГРН 1038302271864</t>
  </si>
  <si>
    <t>Объем 1-го контейнера,  м3</t>
  </si>
  <si>
    <t xml:space="preserve">Общий объем,            м3 </t>
  </si>
  <si>
    <t>МО "Приморско-Куйский сельсовет" НАО</t>
  </si>
  <si>
    <t>МО "Великовисочный сельсовет" НАО</t>
  </si>
  <si>
    <t>МО "Коткинский сельсовет" НАО</t>
  </si>
  <si>
    <t>МО "Пешский сельсовет" НАО</t>
  </si>
  <si>
    <t>МО "Хоседа-Хардский сельсовет" НАО</t>
  </si>
  <si>
    <t>МО "Хорей-Верский сельсовет" НАО</t>
  </si>
  <si>
    <t>МО "Тельвисочный сельсовет" НАО</t>
  </si>
  <si>
    <r>
      <t xml:space="preserve">МО "Хорей-Верский сельсовет" Ненецкого АО; фактический адрес Ненецкий АО, 166746, п. Хорей-Вер; ул. Центральная 18, ОГРН </t>
    </r>
    <r>
      <rPr>
        <sz val="12"/>
        <rFont val="Times New Roman"/>
        <family val="1"/>
        <charset val="204"/>
      </rPr>
      <t>1058383003667</t>
    </r>
  </si>
  <si>
    <t>ул. Аэропортовская, ул. Рокина,                  ул. Центральная</t>
  </si>
  <si>
    <t>ул. Набережная,           ул.  Молодежная, ул. Оленеводов</t>
  </si>
  <si>
    <t>ул. Оленеводов,          ул. Молодежная,     ул. Береговая</t>
  </si>
  <si>
    <t>д. Макарово</t>
  </si>
  <si>
    <t xml:space="preserve">                                                                                                                                </t>
  </si>
  <si>
    <t xml:space="preserve">ул. Новая </t>
  </si>
  <si>
    <t>бетонные плиты</t>
  </si>
  <si>
    <t>ул. Калинина</t>
  </si>
  <si>
    <t>ул. Советская</t>
  </si>
  <si>
    <t>ул. Калинина,            ул. Северная</t>
  </si>
  <si>
    <t xml:space="preserve">ул. Советская,            ул. Набережная </t>
  </si>
  <si>
    <t>ул. Советская,           ул. Набережная</t>
  </si>
  <si>
    <t xml:space="preserve">ул. Советская           </t>
  </si>
  <si>
    <t>ул. Северная, ул. Новая</t>
  </si>
  <si>
    <t>д. Верхняя Пеша</t>
  </si>
  <si>
    <t xml:space="preserve">д. Верхняя Пеша, д. 32 </t>
  </si>
  <si>
    <t>д. Верхняя Пеша, д. 21а</t>
  </si>
  <si>
    <t>д. Верхняя Пеша, д. 53</t>
  </si>
  <si>
    <t>д. Верхняя Пеша, д. 43а</t>
  </si>
  <si>
    <t>д. Верхняя Пеша, д. 52</t>
  </si>
  <si>
    <t>д. Верхняя Пеша, д. 37</t>
  </si>
  <si>
    <t>д. Верхняя Пеша, д. 16</t>
  </si>
  <si>
    <t>д. Верхняя Пеша, д. 20</t>
  </si>
  <si>
    <t>д. Верхняя Пеша, д. 15</t>
  </si>
  <si>
    <t>д. Верхняя Пеша, д. 8</t>
  </si>
  <si>
    <t>д. Верхняя Пеша, д. 21</t>
  </si>
  <si>
    <t>д. Волоковая</t>
  </si>
  <si>
    <t>ул. Советская,           ул. Калинина</t>
  </si>
  <si>
    <t>ул. Новая,            ул. Северная</t>
  </si>
  <si>
    <t>ул. Советская,            ул. Северная</t>
  </si>
  <si>
    <t>ул. Калинина,             ул. Советская</t>
  </si>
  <si>
    <t>ул. Озёрная</t>
  </si>
  <si>
    <t>ул. Хуторная,              ул. Советская</t>
  </si>
  <si>
    <t>ул. Полярная</t>
  </si>
  <si>
    <t>ул. Набережная,                ул. Советская</t>
  </si>
  <si>
    <t>ул. Победы</t>
  </si>
  <si>
    <t>ул. Победы,              ул. Первомайская</t>
  </si>
  <si>
    <t>ул. Колхозная</t>
  </si>
  <si>
    <t>ул. Колхозная,             ул. Новая</t>
  </si>
  <si>
    <t>ул. Новая</t>
  </si>
  <si>
    <t>с. Нижняя Пеша</t>
  </si>
  <si>
    <t>с. Тельвиска</t>
  </si>
  <si>
    <t>п. Красное, ул. Пролетарская, д.11</t>
  </si>
  <si>
    <t>с. Нижняя Пеша, ул. Калинина, д. 46</t>
  </si>
  <si>
    <t>с. Нижняя Пеша, ул. Калинина, д. 1</t>
  </si>
  <si>
    <t>с. Нижняя Пеша, ул. Калинина, д. 14</t>
  </si>
  <si>
    <t>с. Нижняя Пеша, ул. Калинина, д. 16</t>
  </si>
  <si>
    <t>с. Нижняя Пеша, ул. Советская, д. 31</t>
  </si>
  <si>
    <t>с. Нижняя Пеша, ул. Советская, д. 2а</t>
  </si>
  <si>
    <t>с. Нижняя Пеша, ул. Северная, д. 13</t>
  </si>
  <si>
    <t>д. Волоковая, д.16а</t>
  </si>
  <si>
    <t>д. Волоковая, д.66</t>
  </si>
  <si>
    <t>д. Волоковая, д.38</t>
  </si>
  <si>
    <t>д. Волоковая, д.11</t>
  </si>
  <si>
    <t>д. Волоковая, д.81</t>
  </si>
  <si>
    <t>д. Волоковая, д.80</t>
  </si>
  <si>
    <t>д. Волоковая, д.45</t>
  </si>
  <si>
    <t>д. Макарово, ул. Центральная, д.9</t>
  </si>
  <si>
    <t>д. Макарово, ул. Центральная, д.8</t>
  </si>
  <si>
    <t>д. Макарово, ул. Центральная, д.3</t>
  </si>
  <si>
    <t>д. Макарово, ул. Рябиновая, д.6</t>
  </si>
  <si>
    <t xml:space="preserve">д. Макарово, ул. Набережная, д.11
</t>
  </si>
  <si>
    <t xml:space="preserve">с. Тельвиска, ул. Молодежная, д.3
</t>
  </si>
  <si>
    <t>п. Хорей-Вер, ул. Молодежная, д.12</t>
  </si>
  <si>
    <t>п. Хорей-Вер, ул. Бамовская, д.1</t>
  </si>
  <si>
    <t>п. Хорей-Вер, ул. Озёрная, д.17</t>
  </si>
  <si>
    <t>п. Хорей-Вер, ул. Набережная, д.17</t>
  </si>
  <si>
    <t>п. Хорей-Вер, ул. Рокина, д.26</t>
  </si>
  <si>
    <t>д. Волоковая, д.19</t>
  </si>
  <si>
    <t>с. Нижняя Пеша, ул. Советская, д.49</t>
  </si>
  <si>
    <t>с. Нижняя Пеша, ул. Советская, д.56</t>
  </si>
  <si>
    <t>с. Нижняя Пеша, ул. Советская, д.16</t>
  </si>
  <si>
    <t>с. Нижняя Пеша, ул. Советская, д. 5</t>
  </si>
  <si>
    <t>с. Нижняя Пеша, ул. Советская, д. 62</t>
  </si>
  <si>
    <t>с. Нижняя Пеша, ул. Калинина, д.19</t>
  </si>
  <si>
    <t>с. Нижняя Пеша, ул. Калинина, д.37</t>
  </si>
  <si>
    <t>с. Нижняя Пеша, ул. Калинина, д.30</t>
  </si>
  <si>
    <t>с. Нижняя Пеша, ул. Калинина, д.31</t>
  </si>
  <si>
    <t>с. Нижняя Пеша, ул. Калинина, д.45</t>
  </si>
  <si>
    <t>с. Нижняя Пеша, ул. Калинина, д.8</t>
  </si>
  <si>
    <t>с. Нижняя Пеша, ул. Новая д.15</t>
  </si>
  <si>
    <t>с. Нижняя Пеша, ул. Новая д.13</t>
  </si>
  <si>
    <t>с. Нижняя Пеша, ул. Новая д.1а</t>
  </si>
  <si>
    <t>с. Нижняя Пеша, ул. Новая д.8</t>
  </si>
  <si>
    <t>п. Красное, ул. Центральная, д.17а</t>
  </si>
  <si>
    <t>п. Красное, мкр. Березовый, д.7</t>
  </si>
  <si>
    <t>п. Красное, ул. Оленная, д.9</t>
  </si>
  <si>
    <t>п. Красное, ул. Лесная, д.8</t>
  </si>
  <si>
    <t>п. Красное, ул. Спортивная, д.25</t>
  </si>
  <si>
    <t>п. Красное, ул. Ненецкая, д.5</t>
  </si>
  <si>
    <t>п. Красное, ул. Спортивная,           д.17</t>
  </si>
  <si>
    <t>п. Красное, ул. Новая, д.13</t>
  </si>
  <si>
    <t>п. Красное, ул. Полярная, д.22</t>
  </si>
  <si>
    <t>п. Красное,              ул. Мира, д.1б</t>
  </si>
  <si>
    <t>п. Красное,               ул. Центральная,         д.30</t>
  </si>
  <si>
    <t>п. Красное, ул. Центральная, д.25</t>
  </si>
  <si>
    <t>п. Красное, ул. Красная, д.4</t>
  </si>
  <si>
    <t>п. Красное, ул. Новая, д.7</t>
  </si>
  <si>
    <t>п. Красное, ул. Новая, д.4</t>
  </si>
  <si>
    <t>п. Красное, ул. Тундровая, д.19</t>
  </si>
  <si>
    <t>п. Красное,                ул. Полярная, д.2а</t>
  </si>
  <si>
    <t>п. Красное, ул. Школьная, д.1</t>
  </si>
  <si>
    <t>п. Красное, ул. Пролетарская, д.30</t>
  </si>
  <si>
    <t>п. Красное, ул. Северная, д.6</t>
  </si>
  <si>
    <t>п. Красное, ул. Пролетарская, д.18</t>
  </si>
  <si>
    <t>п. Красное,               ул. Северная, д.20</t>
  </si>
  <si>
    <t>п. Красное,              ул. Пионерская, д.1</t>
  </si>
  <si>
    <t>п. Красное, ул. Пионерская, д.19</t>
  </si>
  <si>
    <t>ул. Полярная,        ул. Советская,        ул. Первомайская</t>
  </si>
  <si>
    <t xml:space="preserve">с. Тельвиска, ул. Полярная, д.4
</t>
  </si>
  <si>
    <t>с. Тельвиска, ул. Совхозная, д.4</t>
  </si>
  <si>
    <t xml:space="preserve">с. Тельвиска, ул. Пустозерская, д.30
</t>
  </si>
  <si>
    <t>с. Тельвиска, ул. Полярная, д.1</t>
  </si>
  <si>
    <r>
      <t xml:space="preserve">МО "Тельвисочный сельсовет" Ненецкого АО; фактический адрес Ненецкий АО, 166710,                            с. Тельвиска; ОГРН </t>
    </r>
    <r>
      <rPr>
        <sz val="12"/>
        <rFont val="Times New Roman"/>
        <family val="1"/>
        <charset val="204"/>
      </rPr>
      <t>1058383007935</t>
    </r>
  </si>
  <si>
    <r>
      <t xml:space="preserve">МО "Тельвисочный сельсовет" Ненецкого АО; фактический адрес Ненецкий АО, 166710,                           с. Тельвиска; ОГРН </t>
    </r>
    <r>
      <rPr>
        <sz val="12"/>
        <rFont val="Times New Roman"/>
        <family val="1"/>
        <charset val="204"/>
      </rPr>
      <t>1058383007935</t>
    </r>
  </si>
  <si>
    <r>
      <t xml:space="preserve">МО "Тельвисочный сельсовет" Ненецкого АО; фактический адрес Ненецкий АО, 166710,                         с. Тельвиска; ОГРН </t>
    </r>
    <r>
      <rPr>
        <sz val="12"/>
        <rFont val="Times New Roman"/>
        <family val="1"/>
        <charset val="204"/>
      </rPr>
      <t>1058383007935</t>
    </r>
  </si>
  <si>
    <r>
      <t xml:space="preserve">МО "Тельвисочный сельсовет" Ненецкого АО; фактический адрес Ненецкий АО, 166710,                             с. Тельвиска; ОГРН </t>
    </r>
    <r>
      <rPr>
        <sz val="12"/>
        <rFont val="Times New Roman"/>
        <family val="1"/>
        <charset val="204"/>
      </rPr>
      <t>1058383007935</t>
    </r>
  </si>
  <si>
    <r>
      <t xml:space="preserve">МО "Тельвисочный сельсовет" Ненецкого АО; фактический адрес Ненецкий АО, 166710,                       с. Тельвиска; ОГРН </t>
    </r>
    <r>
      <rPr>
        <sz val="12"/>
        <rFont val="Times New Roman"/>
        <family val="1"/>
        <charset val="204"/>
      </rPr>
      <t>1058383007935</t>
    </r>
  </si>
  <si>
    <t>д. Макарово, ул. Лесная, д.1</t>
  </si>
  <si>
    <t xml:space="preserve">д. Макарово, ул. Набережная, (кладбище)
</t>
  </si>
  <si>
    <t>ул. Бамовская,  ул. Береговая,  ул. Центральная</t>
  </si>
  <si>
    <t xml:space="preserve"> п. Харута, ул. Советская, д. 2</t>
  </si>
  <si>
    <t xml:space="preserve"> п. Харута, ул. Набережная, д.3</t>
  </si>
  <si>
    <t xml:space="preserve">ул. Набережная, ул. Советская           </t>
  </si>
  <si>
    <t xml:space="preserve"> п. Харута, ул. Полярная, д.6</t>
  </si>
  <si>
    <t xml:space="preserve"> п. Харута, ул. Советская, д.23 (рядом с магазином)</t>
  </si>
  <si>
    <t xml:space="preserve"> п. Харута, ул. Набережная, д.11</t>
  </si>
  <si>
    <t xml:space="preserve"> п. Харута, ул. Советская, д.34</t>
  </si>
  <si>
    <t xml:space="preserve"> п. Харута, ул. Победы, д.16</t>
  </si>
  <si>
    <t xml:space="preserve"> п. Харута, ул. Победы, д.2</t>
  </si>
  <si>
    <t xml:space="preserve"> п. Харута, ул. Победы, д.3</t>
  </si>
  <si>
    <t xml:space="preserve"> п. Харута, ул. Победы, д.5а</t>
  </si>
  <si>
    <t xml:space="preserve"> п. Харута, ул. Колхозная, д.3</t>
  </si>
  <si>
    <t xml:space="preserve"> п. Харута, ул. Колхозная, д.14в</t>
  </si>
  <si>
    <t xml:space="preserve"> п. Харута, ул. Новая, д.3</t>
  </si>
  <si>
    <t xml:space="preserve"> п. Харута, ул. Новая, д.21</t>
  </si>
  <si>
    <t xml:space="preserve"> п. Харута, ул. Новая, д.26</t>
  </si>
  <si>
    <t xml:space="preserve">ул. Полярная, ул. Молодежная, </t>
  </si>
  <si>
    <t>ул. Совхозная, ул. Центральная</t>
  </si>
  <si>
    <t>ул. Молодежная, ул. Школьная</t>
  </si>
  <si>
    <t>ул. Пустозерская</t>
  </si>
  <si>
    <t>с. Тельвиска, ул. Пустозерская, д.2          (у кладбища)</t>
  </si>
  <si>
    <t xml:space="preserve">ул. Пустозерская </t>
  </si>
  <si>
    <t>ул. Набережная</t>
  </si>
  <si>
    <t>ул. Рябиновая</t>
  </si>
  <si>
    <t>ул. Центральная, ул. Лесная</t>
  </si>
  <si>
    <t>ул. Центральная, ул. Рябиновая</t>
  </si>
  <si>
    <t>ул. Лесная</t>
  </si>
  <si>
    <t>с.Коткино, ул. Школьная, д.9</t>
  </si>
  <si>
    <t>с.Коткино, ул. Школьная, д.2</t>
  </si>
  <si>
    <t>с.Коткино, ул. Центральная, д.45</t>
  </si>
  <si>
    <t>с.Коткино, ул. Центральная, д.21</t>
  </si>
  <si>
    <t>с.Коткино, пер. Лесной, д.6</t>
  </si>
  <si>
    <t>с.Коткино, ул. Колхозная, д.63</t>
  </si>
  <si>
    <t>с.Коткино, ул. Колхозная, д.15</t>
  </si>
  <si>
    <t>с.Коткино, ул. Центральная, д.2</t>
  </si>
  <si>
    <t xml:space="preserve">ул. Колхозная, ул. Центральная </t>
  </si>
  <si>
    <t>ул. Центральная, ул. Школьная</t>
  </si>
  <si>
    <t>пер. Лесной</t>
  </si>
  <si>
    <t>пер. Лесной, пер. Новый, ул. Центральная</t>
  </si>
  <si>
    <t>ул. Колхозная, ул. Школьная</t>
  </si>
  <si>
    <t>ул. Центральная, ул. Колхозная</t>
  </si>
  <si>
    <t xml:space="preserve">ул. Центральная
</t>
  </si>
  <si>
    <t>Примечание:</t>
  </si>
  <si>
    <r>
      <rPr>
        <b/>
        <sz val="16"/>
        <color rgb="FF000000"/>
        <rFont val="Times New Roman"/>
        <family val="1"/>
        <charset val="204"/>
      </rPr>
      <t xml:space="preserve">* </t>
    </r>
    <r>
      <rPr>
        <sz val="12"/>
        <color rgb="FF000000"/>
        <rFont val="Times New Roman"/>
        <family val="1"/>
        <charset val="204"/>
      </rPr>
      <t xml:space="preserve">места (площадки) накопления твердых коммунальных отходов отображены на картографическом материале в приложении к реестру </t>
    </r>
  </si>
  <si>
    <r>
      <t>Место размещения площадки</t>
    </r>
    <r>
      <rPr>
        <b/>
        <sz val="16"/>
        <color theme="1"/>
        <rFont val="Times New Roman"/>
        <family val="1"/>
        <charset val="204"/>
      </rPr>
      <t>*</t>
    </r>
  </si>
  <si>
    <t>с. Нижняя Пеша Район воздушно-посадочной полосы (ВПП)</t>
  </si>
  <si>
    <t xml:space="preserve"> от 04.06.2019 № 87п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</si>
</sst>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0" fillId="0" borderId="0" xfId="0" applyAlignment="1"/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" fillId="0" borderId="2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43"/>
  <sheetViews>
    <sheetView tabSelected="1" zoomScale="115" zoomScaleNormal="115" workbookViewId="0">
      <selection activeCell="J5" sqref="J5:L5"/>
    </sheetView>
  </sheetViews>
  <sheetFormatPr defaultRowHeight="15.75" x14ac:dyDescent="0.25"/>
  <cols>
    <col min="1" max="1" width="2" style="1" customWidth="1"/>
    <col min="2" max="2" width="3.85546875" style="4" customWidth="1"/>
    <col min="3" max="3" width="20.7109375" style="4" customWidth="1"/>
    <col min="4" max="4" width="20.85546875" style="4" customWidth="1"/>
    <col min="5" max="5" width="11.5703125" style="4" customWidth="1"/>
    <col min="6" max="6" width="13.5703125" style="4" customWidth="1"/>
    <col min="7" max="7" width="13.7109375" style="9" customWidth="1"/>
    <col min="8" max="8" width="12.140625" style="9" customWidth="1"/>
    <col min="9" max="9" width="14.85546875" style="4" customWidth="1"/>
    <col min="10" max="10" width="13.140625" style="4" customWidth="1"/>
    <col min="11" max="11" width="8.28515625" style="4" customWidth="1"/>
    <col min="12" max="12" width="37.5703125" style="4" customWidth="1"/>
    <col min="13" max="16384" width="9.140625" style="1"/>
  </cols>
  <sheetData>
    <row r="1" spans="2:13" ht="6" customHeight="1" x14ac:dyDescent="0.25"/>
    <row r="2" spans="2:13" ht="6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2:13" ht="4.5" customHeight="1" x14ac:dyDescent="0.25">
      <c r="B3" s="6"/>
      <c r="C3" s="6"/>
      <c r="D3" s="6"/>
      <c r="E3" s="6"/>
      <c r="F3" s="6"/>
      <c r="G3" s="10"/>
      <c r="H3" s="10"/>
      <c r="I3" s="6"/>
      <c r="J3" s="40"/>
      <c r="K3" s="40"/>
      <c r="L3" s="40"/>
    </row>
    <row r="4" spans="2:13" ht="15.75" customHeight="1" x14ac:dyDescent="0.25">
      <c r="B4" s="6"/>
      <c r="C4" s="6"/>
      <c r="D4" s="6"/>
      <c r="E4" s="6"/>
      <c r="F4" s="6"/>
      <c r="G4" s="10"/>
      <c r="H4" s="10"/>
      <c r="I4" s="50" t="s">
        <v>6</v>
      </c>
      <c r="J4" s="51"/>
      <c r="K4" s="51"/>
      <c r="L4" s="51"/>
    </row>
    <row r="5" spans="2:13" ht="15.75" customHeight="1" x14ac:dyDescent="0.25">
      <c r="B5" s="6"/>
      <c r="C5" s="6"/>
      <c r="D5" s="6"/>
      <c r="E5" s="6"/>
      <c r="F5" s="6"/>
      <c r="G5" s="10"/>
      <c r="H5" s="10"/>
      <c r="I5" s="6"/>
      <c r="J5" s="41" t="s">
        <v>225</v>
      </c>
      <c r="K5" s="41"/>
      <c r="L5" s="41"/>
    </row>
    <row r="6" spans="2:13" ht="24" customHeight="1" x14ac:dyDescent="0.25">
      <c r="B6" s="6"/>
      <c r="C6" s="6"/>
      <c r="D6" s="6"/>
      <c r="E6" s="6"/>
      <c r="F6" s="6"/>
      <c r="G6" s="10"/>
      <c r="H6" s="10"/>
      <c r="I6" s="6"/>
      <c r="J6" s="6"/>
      <c r="K6" s="6"/>
      <c r="L6" s="6"/>
    </row>
    <row r="7" spans="2:13" ht="17.25" customHeight="1" x14ac:dyDescent="0.25">
      <c r="B7" s="42" t="s">
        <v>8</v>
      </c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2:13" ht="17.25" customHeight="1" x14ac:dyDescent="0.25">
      <c r="B8" s="43" t="s">
        <v>7</v>
      </c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2:13" ht="10.5" customHeight="1" thickBot="1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3" ht="15" customHeight="1" thickBot="1" x14ac:dyDescent="0.3">
      <c r="B10" s="54" t="s">
        <v>0</v>
      </c>
      <c r="C10" s="56" t="s">
        <v>223</v>
      </c>
      <c r="D10" s="54" t="s">
        <v>2</v>
      </c>
      <c r="E10" s="58" t="s">
        <v>3</v>
      </c>
      <c r="F10" s="59"/>
      <c r="G10" s="59"/>
      <c r="H10" s="59"/>
      <c r="I10" s="59"/>
      <c r="J10" s="59"/>
      <c r="K10" s="60"/>
      <c r="L10" s="52" t="s">
        <v>1</v>
      </c>
    </row>
    <row r="11" spans="2:13" ht="85.5" customHeight="1" thickBot="1" x14ac:dyDescent="0.3">
      <c r="B11" s="55"/>
      <c r="C11" s="57"/>
      <c r="D11" s="55"/>
      <c r="E11" s="22" t="s">
        <v>5</v>
      </c>
      <c r="F11" s="22" t="s">
        <v>10</v>
      </c>
      <c r="G11" s="22" t="s">
        <v>11</v>
      </c>
      <c r="H11" s="22" t="s">
        <v>14</v>
      </c>
      <c r="I11" s="22" t="s">
        <v>4</v>
      </c>
      <c r="J11" s="22" t="s">
        <v>48</v>
      </c>
      <c r="K11" s="22" t="s">
        <v>49</v>
      </c>
      <c r="L11" s="53"/>
    </row>
    <row r="12" spans="2:13" s="8" customFormat="1" ht="17.25" customHeight="1" x14ac:dyDescent="0.25">
      <c r="B12" s="47" t="s">
        <v>50</v>
      </c>
      <c r="C12" s="48"/>
      <c r="D12" s="48"/>
      <c r="E12" s="48"/>
      <c r="F12" s="48"/>
      <c r="G12" s="48"/>
      <c r="H12" s="48"/>
      <c r="I12" s="48"/>
      <c r="J12" s="48"/>
      <c r="K12" s="48"/>
      <c r="L12" s="49"/>
      <c r="M12" s="17"/>
    </row>
    <row r="13" spans="2:13" s="8" customFormat="1" ht="78" customHeight="1" x14ac:dyDescent="0.25">
      <c r="B13" s="26">
        <v>1</v>
      </c>
      <c r="C13" s="7" t="s">
        <v>165</v>
      </c>
      <c r="D13" s="7" t="s">
        <v>9</v>
      </c>
      <c r="E13" s="7">
        <v>1</v>
      </c>
      <c r="F13" s="7" t="s">
        <v>12</v>
      </c>
      <c r="G13" s="7" t="s">
        <v>13</v>
      </c>
      <c r="H13" s="7">
        <v>12</v>
      </c>
      <c r="I13" s="7">
        <v>4</v>
      </c>
      <c r="J13" s="7">
        <v>1.1000000000000001</v>
      </c>
      <c r="K13" s="20">
        <f>SUM(I13*J13)</f>
        <v>4.4000000000000004</v>
      </c>
      <c r="L13" s="27" t="s">
        <v>34</v>
      </c>
    </row>
    <row r="14" spans="2:13" s="8" customFormat="1" ht="78" customHeight="1" x14ac:dyDescent="0.25">
      <c r="B14" s="26">
        <f>B13+1</f>
        <v>2</v>
      </c>
      <c r="C14" s="7" t="s">
        <v>164</v>
      </c>
      <c r="D14" s="7" t="s">
        <v>9</v>
      </c>
      <c r="E14" s="7">
        <v>1</v>
      </c>
      <c r="F14" s="7" t="s">
        <v>12</v>
      </c>
      <c r="G14" s="7" t="s">
        <v>13</v>
      </c>
      <c r="H14" s="7">
        <v>12</v>
      </c>
      <c r="I14" s="7">
        <v>4</v>
      </c>
      <c r="J14" s="7">
        <v>1.1000000000000001</v>
      </c>
      <c r="K14" s="20">
        <f t="shared" ref="K14:K35" si="0">SUM(I14*J14)</f>
        <v>4.4000000000000004</v>
      </c>
      <c r="L14" s="18" t="s">
        <v>34</v>
      </c>
    </row>
    <row r="15" spans="2:13" s="8" customFormat="1" ht="78" customHeight="1" x14ac:dyDescent="0.25">
      <c r="B15" s="26">
        <f t="shared" ref="B15:B35" si="1">B14+1</f>
        <v>3</v>
      </c>
      <c r="C15" s="7" t="s">
        <v>163</v>
      </c>
      <c r="D15" s="7" t="s">
        <v>15</v>
      </c>
      <c r="E15" s="7">
        <v>1</v>
      </c>
      <c r="F15" s="7" t="s">
        <v>12</v>
      </c>
      <c r="G15" s="7" t="s">
        <v>13</v>
      </c>
      <c r="H15" s="7">
        <v>10</v>
      </c>
      <c r="I15" s="7">
        <v>3</v>
      </c>
      <c r="J15" s="7">
        <v>1.1000000000000001</v>
      </c>
      <c r="K15" s="20">
        <f t="shared" si="0"/>
        <v>3.3000000000000003</v>
      </c>
      <c r="L15" s="19" t="s">
        <v>34</v>
      </c>
    </row>
    <row r="16" spans="2:13" s="8" customFormat="1" ht="84" customHeight="1" x14ac:dyDescent="0.25">
      <c r="B16" s="26">
        <f t="shared" si="1"/>
        <v>4</v>
      </c>
      <c r="C16" s="7" t="s">
        <v>162</v>
      </c>
      <c r="D16" s="7" t="s">
        <v>15</v>
      </c>
      <c r="E16" s="7">
        <v>1</v>
      </c>
      <c r="F16" s="7" t="s">
        <v>12</v>
      </c>
      <c r="G16" s="7" t="s">
        <v>13</v>
      </c>
      <c r="H16" s="7">
        <v>12</v>
      </c>
      <c r="I16" s="7">
        <v>4</v>
      </c>
      <c r="J16" s="7">
        <v>1.1000000000000001</v>
      </c>
      <c r="K16" s="20">
        <f t="shared" si="0"/>
        <v>4.4000000000000004</v>
      </c>
      <c r="L16" s="27" t="s">
        <v>34</v>
      </c>
    </row>
    <row r="17" spans="1:12" s="8" customFormat="1" ht="87" customHeight="1" x14ac:dyDescent="0.25">
      <c r="B17" s="26">
        <f t="shared" si="1"/>
        <v>5</v>
      </c>
      <c r="C17" s="7" t="s">
        <v>161</v>
      </c>
      <c r="D17" s="7" t="s">
        <v>15</v>
      </c>
      <c r="E17" s="7">
        <v>1</v>
      </c>
      <c r="F17" s="7" t="s">
        <v>12</v>
      </c>
      <c r="G17" s="7" t="s">
        <v>13</v>
      </c>
      <c r="H17" s="7">
        <v>12</v>
      </c>
      <c r="I17" s="7">
        <v>4</v>
      </c>
      <c r="J17" s="7">
        <v>1.1000000000000001</v>
      </c>
      <c r="K17" s="20">
        <f t="shared" si="0"/>
        <v>4.4000000000000004</v>
      </c>
      <c r="L17" s="27" t="s">
        <v>34</v>
      </c>
    </row>
    <row r="18" spans="1:12" s="8" customFormat="1" ht="85.5" customHeight="1" x14ac:dyDescent="0.25">
      <c r="A18" s="17"/>
      <c r="B18" s="26">
        <f t="shared" si="1"/>
        <v>6</v>
      </c>
      <c r="C18" s="7" t="s">
        <v>160</v>
      </c>
      <c r="D18" s="7" t="s">
        <v>15</v>
      </c>
      <c r="E18" s="7">
        <v>1</v>
      </c>
      <c r="F18" s="7" t="s">
        <v>12</v>
      </c>
      <c r="G18" s="7" t="s">
        <v>13</v>
      </c>
      <c r="H18" s="7">
        <v>12</v>
      </c>
      <c r="I18" s="7">
        <v>4</v>
      </c>
      <c r="J18" s="7">
        <v>1.1000000000000001</v>
      </c>
      <c r="K18" s="20">
        <f t="shared" si="0"/>
        <v>4.4000000000000004</v>
      </c>
      <c r="L18" s="18" t="s">
        <v>34</v>
      </c>
    </row>
    <row r="19" spans="1:12" s="8" customFormat="1" ht="90.75" customHeight="1" x14ac:dyDescent="0.25">
      <c r="B19" s="26">
        <f t="shared" si="1"/>
        <v>7</v>
      </c>
      <c r="C19" s="7" t="s">
        <v>159</v>
      </c>
      <c r="D19" s="7" t="s">
        <v>16</v>
      </c>
      <c r="E19" s="7">
        <v>1</v>
      </c>
      <c r="F19" s="7" t="s">
        <v>12</v>
      </c>
      <c r="G19" s="7" t="s">
        <v>13</v>
      </c>
      <c r="H19" s="7">
        <v>12</v>
      </c>
      <c r="I19" s="7">
        <v>4</v>
      </c>
      <c r="J19" s="7">
        <v>1.1000000000000001</v>
      </c>
      <c r="K19" s="20">
        <f t="shared" si="0"/>
        <v>4.4000000000000004</v>
      </c>
      <c r="L19" s="18" t="s">
        <v>34</v>
      </c>
    </row>
    <row r="20" spans="1:12" s="8" customFormat="1" ht="81.75" customHeight="1" x14ac:dyDescent="0.25">
      <c r="B20" s="26">
        <f t="shared" si="1"/>
        <v>8</v>
      </c>
      <c r="C20" s="7" t="s">
        <v>157</v>
      </c>
      <c r="D20" s="7" t="s">
        <v>17</v>
      </c>
      <c r="E20" s="7">
        <v>1</v>
      </c>
      <c r="F20" s="7" t="s">
        <v>12</v>
      </c>
      <c r="G20" s="7" t="s">
        <v>13</v>
      </c>
      <c r="H20" s="7">
        <v>12</v>
      </c>
      <c r="I20" s="7">
        <v>4</v>
      </c>
      <c r="J20" s="7">
        <v>1.1000000000000001</v>
      </c>
      <c r="K20" s="20">
        <f t="shared" si="0"/>
        <v>4.4000000000000004</v>
      </c>
      <c r="L20" s="18" t="s">
        <v>34</v>
      </c>
    </row>
    <row r="21" spans="1:12" s="8" customFormat="1" ht="85.5" customHeight="1" x14ac:dyDescent="0.25">
      <c r="B21" s="26">
        <f t="shared" si="1"/>
        <v>9</v>
      </c>
      <c r="C21" s="7" t="s">
        <v>158</v>
      </c>
      <c r="D21" s="7" t="s">
        <v>18</v>
      </c>
      <c r="E21" s="7">
        <v>1</v>
      </c>
      <c r="F21" s="7" t="s">
        <v>12</v>
      </c>
      <c r="G21" s="7" t="s">
        <v>13</v>
      </c>
      <c r="H21" s="7">
        <v>12</v>
      </c>
      <c r="I21" s="7">
        <v>5</v>
      </c>
      <c r="J21" s="7">
        <v>1.1000000000000001</v>
      </c>
      <c r="K21" s="20">
        <f t="shared" si="0"/>
        <v>5.5</v>
      </c>
      <c r="L21" s="18" t="s">
        <v>34</v>
      </c>
    </row>
    <row r="22" spans="1:12" s="8" customFormat="1" ht="78" customHeight="1" x14ac:dyDescent="0.25">
      <c r="B22" s="26">
        <f t="shared" si="1"/>
        <v>10</v>
      </c>
      <c r="C22" s="7" t="s">
        <v>156</v>
      </c>
      <c r="D22" s="7" t="s">
        <v>19</v>
      </c>
      <c r="E22" s="7">
        <v>1</v>
      </c>
      <c r="F22" s="7" t="s">
        <v>12</v>
      </c>
      <c r="G22" s="7" t="s">
        <v>13</v>
      </c>
      <c r="H22" s="7">
        <v>12</v>
      </c>
      <c r="I22" s="7">
        <v>4</v>
      </c>
      <c r="J22" s="7">
        <v>1.1000000000000001</v>
      </c>
      <c r="K22" s="20">
        <f t="shared" si="0"/>
        <v>4.4000000000000004</v>
      </c>
      <c r="L22" s="18" t="s">
        <v>34</v>
      </c>
    </row>
    <row r="23" spans="1:12" s="8" customFormat="1" ht="89.25" customHeight="1" x14ac:dyDescent="0.25">
      <c r="B23" s="26">
        <f t="shared" si="1"/>
        <v>11</v>
      </c>
      <c r="C23" s="7" t="s">
        <v>155</v>
      </c>
      <c r="D23" s="7" t="s">
        <v>19</v>
      </c>
      <c r="E23" s="7">
        <v>1</v>
      </c>
      <c r="F23" s="7" t="s">
        <v>12</v>
      </c>
      <c r="G23" s="7" t="s">
        <v>13</v>
      </c>
      <c r="H23" s="7">
        <v>12</v>
      </c>
      <c r="I23" s="7">
        <v>4</v>
      </c>
      <c r="J23" s="7">
        <v>1.1000000000000001</v>
      </c>
      <c r="K23" s="20">
        <f t="shared" si="0"/>
        <v>4.4000000000000004</v>
      </c>
      <c r="L23" s="27" t="s">
        <v>34</v>
      </c>
    </row>
    <row r="24" spans="1:12" s="8" customFormat="1" ht="89.25" customHeight="1" x14ac:dyDescent="0.25">
      <c r="B24" s="26">
        <f t="shared" si="1"/>
        <v>12</v>
      </c>
      <c r="C24" s="7" t="s">
        <v>154</v>
      </c>
      <c r="D24" s="7" t="s">
        <v>20</v>
      </c>
      <c r="E24" s="7">
        <v>1</v>
      </c>
      <c r="F24" s="7" t="s">
        <v>12</v>
      </c>
      <c r="G24" s="7" t="s">
        <v>13</v>
      </c>
      <c r="H24" s="7">
        <v>12</v>
      </c>
      <c r="I24" s="7">
        <v>5</v>
      </c>
      <c r="J24" s="7">
        <v>1.1000000000000001</v>
      </c>
      <c r="K24" s="20">
        <f t="shared" si="0"/>
        <v>5.5</v>
      </c>
      <c r="L24" s="27" t="s">
        <v>34</v>
      </c>
    </row>
    <row r="25" spans="1:12" s="8" customFormat="1" ht="84" customHeight="1" x14ac:dyDescent="0.25">
      <c r="B25" s="26">
        <f t="shared" si="1"/>
        <v>13</v>
      </c>
      <c r="C25" s="7" t="s">
        <v>153</v>
      </c>
      <c r="D25" s="7" t="s">
        <v>21</v>
      </c>
      <c r="E25" s="7">
        <v>1</v>
      </c>
      <c r="F25" s="7" t="s">
        <v>12</v>
      </c>
      <c r="G25" s="7" t="s">
        <v>13</v>
      </c>
      <c r="H25" s="7">
        <v>12</v>
      </c>
      <c r="I25" s="7">
        <v>4</v>
      </c>
      <c r="J25" s="7">
        <v>1.1000000000000001</v>
      </c>
      <c r="K25" s="20">
        <f t="shared" si="0"/>
        <v>4.4000000000000004</v>
      </c>
      <c r="L25" s="18" t="s">
        <v>34</v>
      </c>
    </row>
    <row r="26" spans="1:12" s="8" customFormat="1" ht="85.5" customHeight="1" x14ac:dyDescent="0.25">
      <c r="B26" s="26">
        <f t="shared" si="1"/>
        <v>14</v>
      </c>
      <c r="C26" s="7" t="s">
        <v>152</v>
      </c>
      <c r="D26" s="7" t="s">
        <v>22</v>
      </c>
      <c r="E26" s="7">
        <v>1</v>
      </c>
      <c r="F26" s="7" t="s">
        <v>12</v>
      </c>
      <c r="G26" s="7" t="s">
        <v>13</v>
      </c>
      <c r="H26" s="7">
        <v>12</v>
      </c>
      <c r="I26" s="7">
        <v>4</v>
      </c>
      <c r="J26" s="7">
        <v>1.1000000000000001</v>
      </c>
      <c r="K26" s="20">
        <f t="shared" si="0"/>
        <v>4.4000000000000004</v>
      </c>
      <c r="L26" s="19" t="s">
        <v>34</v>
      </c>
    </row>
    <row r="27" spans="1:12" s="8" customFormat="1" ht="78" customHeight="1" x14ac:dyDescent="0.25">
      <c r="B27" s="26">
        <f t="shared" si="1"/>
        <v>15</v>
      </c>
      <c r="C27" s="7" t="s">
        <v>151</v>
      </c>
      <c r="D27" s="7" t="s">
        <v>23</v>
      </c>
      <c r="E27" s="7">
        <v>1</v>
      </c>
      <c r="F27" s="7" t="s">
        <v>12</v>
      </c>
      <c r="G27" s="7" t="s">
        <v>13</v>
      </c>
      <c r="H27" s="7">
        <v>12</v>
      </c>
      <c r="I27" s="7">
        <v>4</v>
      </c>
      <c r="J27" s="7">
        <v>1.1000000000000001</v>
      </c>
      <c r="K27" s="20">
        <f t="shared" si="0"/>
        <v>4.4000000000000004</v>
      </c>
      <c r="L27" s="18" t="s">
        <v>34</v>
      </c>
    </row>
    <row r="28" spans="1:12" s="8" customFormat="1" ht="78" customHeight="1" x14ac:dyDescent="0.25">
      <c r="B28" s="26">
        <f t="shared" si="1"/>
        <v>16</v>
      </c>
      <c r="C28" s="7" t="s">
        <v>150</v>
      </c>
      <c r="D28" s="7" t="s">
        <v>24</v>
      </c>
      <c r="E28" s="7">
        <v>1</v>
      </c>
      <c r="F28" s="7" t="s">
        <v>12</v>
      </c>
      <c r="G28" s="7" t="s">
        <v>13</v>
      </c>
      <c r="H28" s="7">
        <v>12</v>
      </c>
      <c r="I28" s="7">
        <v>4</v>
      </c>
      <c r="J28" s="7">
        <v>1.1000000000000001</v>
      </c>
      <c r="K28" s="20">
        <f t="shared" si="0"/>
        <v>4.4000000000000004</v>
      </c>
      <c r="L28" s="18" t="s">
        <v>34</v>
      </c>
    </row>
    <row r="29" spans="1:12" s="8" customFormat="1" ht="78" customHeight="1" x14ac:dyDescent="0.25">
      <c r="B29" s="26">
        <f t="shared" si="1"/>
        <v>17</v>
      </c>
      <c r="C29" s="7" t="s">
        <v>149</v>
      </c>
      <c r="D29" s="7" t="s">
        <v>25</v>
      </c>
      <c r="E29" s="7">
        <v>1</v>
      </c>
      <c r="F29" s="7" t="s">
        <v>12</v>
      </c>
      <c r="G29" s="7" t="s">
        <v>13</v>
      </c>
      <c r="H29" s="7">
        <v>12</v>
      </c>
      <c r="I29" s="7">
        <v>5</v>
      </c>
      <c r="J29" s="7">
        <v>1.1000000000000001</v>
      </c>
      <c r="K29" s="20">
        <f t="shared" si="0"/>
        <v>5.5</v>
      </c>
      <c r="L29" s="18" t="s">
        <v>34</v>
      </c>
    </row>
    <row r="30" spans="1:12" s="8" customFormat="1" ht="85.5" customHeight="1" x14ac:dyDescent="0.25">
      <c r="B30" s="26">
        <f t="shared" si="1"/>
        <v>18</v>
      </c>
      <c r="C30" s="7" t="s">
        <v>148</v>
      </c>
      <c r="D30" s="7" t="s">
        <v>26</v>
      </c>
      <c r="E30" s="7">
        <v>1</v>
      </c>
      <c r="F30" s="7" t="s">
        <v>12</v>
      </c>
      <c r="G30" s="7" t="s">
        <v>13</v>
      </c>
      <c r="H30" s="7">
        <v>12</v>
      </c>
      <c r="I30" s="7">
        <v>4</v>
      </c>
      <c r="J30" s="7">
        <v>1.1000000000000001</v>
      </c>
      <c r="K30" s="20">
        <f t="shared" si="0"/>
        <v>4.4000000000000004</v>
      </c>
      <c r="L30" s="27" t="s">
        <v>34</v>
      </c>
    </row>
    <row r="31" spans="1:12" s="8" customFormat="1" ht="87.75" customHeight="1" x14ac:dyDescent="0.25">
      <c r="B31" s="26">
        <f t="shared" si="1"/>
        <v>19</v>
      </c>
      <c r="C31" s="7" t="s">
        <v>147</v>
      </c>
      <c r="D31" s="7" t="s">
        <v>27</v>
      </c>
      <c r="E31" s="7">
        <v>1</v>
      </c>
      <c r="F31" s="7" t="s">
        <v>12</v>
      </c>
      <c r="G31" s="7" t="s">
        <v>13</v>
      </c>
      <c r="H31" s="7">
        <v>12</v>
      </c>
      <c r="I31" s="7">
        <v>4</v>
      </c>
      <c r="J31" s="7">
        <v>1.1000000000000001</v>
      </c>
      <c r="K31" s="20">
        <f t="shared" si="0"/>
        <v>4.4000000000000004</v>
      </c>
      <c r="L31" s="27" t="s">
        <v>34</v>
      </c>
    </row>
    <row r="32" spans="1:12" s="8" customFormat="1" ht="78" customHeight="1" x14ac:dyDescent="0.25">
      <c r="B32" s="26">
        <f t="shared" si="1"/>
        <v>20</v>
      </c>
      <c r="C32" s="7" t="s">
        <v>146</v>
      </c>
      <c r="D32" s="7" t="s">
        <v>28</v>
      </c>
      <c r="E32" s="7">
        <v>1</v>
      </c>
      <c r="F32" s="7" t="s">
        <v>12</v>
      </c>
      <c r="G32" s="7" t="s">
        <v>13</v>
      </c>
      <c r="H32" s="7">
        <v>12</v>
      </c>
      <c r="I32" s="7">
        <v>5</v>
      </c>
      <c r="J32" s="7">
        <v>1.1000000000000001</v>
      </c>
      <c r="K32" s="20">
        <f t="shared" si="0"/>
        <v>5.5</v>
      </c>
      <c r="L32" s="18" t="s">
        <v>34</v>
      </c>
    </row>
    <row r="33" spans="2:14" s="8" customFormat="1" ht="87.75" customHeight="1" x14ac:dyDescent="0.25">
      <c r="B33" s="26">
        <f t="shared" si="1"/>
        <v>21</v>
      </c>
      <c r="C33" s="7" t="s">
        <v>145</v>
      </c>
      <c r="D33" s="7" t="s">
        <v>29</v>
      </c>
      <c r="E33" s="7">
        <v>1</v>
      </c>
      <c r="F33" s="7" t="s">
        <v>12</v>
      </c>
      <c r="G33" s="7" t="s">
        <v>13</v>
      </c>
      <c r="H33" s="7">
        <v>12</v>
      </c>
      <c r="I33" s="7">
        <v>4</v>
      </c>
      <c r="J33" s="7">
        <v>1.1000000000000001</v>
      </c>
      <c r="K33" s="20">
        <f t="shared" si="0"/>
        <v>4.4000000000000004</v>
      </c>
      <c r="L33" s="27" t="s">
        <v>34</v>
      </c>
    </row>
    <row r="34" spans="2:14" s="8" customFormat="1" ht="94.5" customHeight="1" x14ac:dyDescent="0.25">
      <c r="B34" s="26">
        <f t="shared" si="1"/>
        <v>22</v>
      </c>
      <c r="C34" s="7" t="s">
        <v>144</v>
      </c>
      <c r="D34" s="7" t="s">
        <v>30</v>
      </c>
      <c r="E34" s="7">
        <v>1</v>
      </c>
      <c r="F34" s="7" t="s">
        <v>12</v>
      </c>
      <c r="G34" s="7" t="s">
        <v>13</v>
      </c>
      <c r="H34" s="7">
        <v>12</v>
      </c>
      <c r="I34" s="7">
        <v>4</v>
      </c>
      <c r="J34" s="7">
        <v>1.1000000000000001</v>
      </c>
      <c r="K34" s="20">
        <f t="shared" si="0"/>
        <v>4.4000000000000004</v>
      </c>
      <c r="L34" s="12" t="s">
        <v>34</v>
      </c>
    </row>
    <row r="35" spans="2:14" s="8" customFormat="1" ht="83.25" customHeight="1" x14ac:dyDescent="0.25">
      <c r="B35" s="26">
        <f t="shared" si="1"/>
        <v>23</v>
      </c>
      <c r="C35" s="7" t="s">
        <v>143</v>
      </c>
      <c r="D35" s="7" t="s">
        <v>31</v>
      </c>
      <c r="E35" s="7">
        <v>1</v>
      </c>
      <c r="F35" s="7" t="s">
        <v>12</v>
      </c>
      <c r="G35" s="7" t="s">
        <v>13</v>
      </c>
      <c r="H35" s="7">
        <v>12</v>
      </c>
      <c r="I35" s="7">
        <v>4</v>
      </c>
      <c r="J35" s="7">
        <v>1.1000000000000001</v>
      </c>
      <c r="K35" s="20">
        <f t="shared" si="0"/>
        <v>4.4000000000000004</v>
      </c>
      <c r="L35" s="19" t="s">
        <v>34</v>
      </c>
    </row>
    <row r="36" spans="2:14" s="8" customFormat="1" ht="87" customHeight="1" x14ac:dyDescent="0.25">
      <c r="B36" s="26">
        <v>24</v>
      </c>
      <c r="C36" s="7" t="s">
        <v>142</v>
      </c>
      <c r="D36" s="7" t="s">
        <v>33</v>
      </c>
      <c r="E36" s="7">
        <v>1</v>
      </c>
      <c r="F36" s="7" t="s">
        <v>12</v>
      </c>
      <c r="G36" s="7" t="s">
        <v>13</v>
      </c>
      <c r="H36" s="7">
        <v>12</v>
      </c>
      <c r="I36" s="7">
        <v>4</v>
      </c>
      <c r="J36" s="7">
        <v>1.1000000000000001</v>
      </c>
      <c r="K36" s="20">
        <f t="shared" ref="K36:K86" si="2">SUM(I36*J36)</f>
        <v>4.4000000000000004</v>
      </c>
      <c r="L36" s="19" t="s">
        <v>34</v>
      </c>
      <c r="N36" s="8">
        <f>SUM(I13:I37)</f>
        <v>103</v>
      </c>
    </row>
    <row r="37" spans="2:14" s="8" customFormat="1" ht="87" customHeight="1" x14ac:dyDescent="0.25">
      <c r="B37" s="26">
        <v>25</v>
      </c>
      <c r="C37" s="7" t="s">
        <v>100</v>
      </c>
      <c r="D37" s="7" t="s">
        <v>32</v>
      </c>
      <c r="E37" s="7">
        <v>1</v>
      </c>
      <c r="F37" s="7" t="s">
        <v>12</v>
      </c>
      <c r="G37" s="7" t="s">
        <v>13</v>
      </c>
      <c r="H37" s="7">
        <v>12</v>
      </c>
      <c r="I37" s="7">
        <v>4</v>
      </c>
      <c r="J37" s="7">
        <v>1.1000000000000001</v>
      </c>
      <c r="K37" s="20">
        <f t="shared" ref="K37" si="3">SUM(I37*J37)</f>
        <v>4.4000000000000004</v>
      </c>
      <c r="L37" s="19" t="s">
        <v>34</v>
      </c>
    </row>
    <row r="38" spans="2:14" s="8" customFormat="1" ht="21" customHeight="1" x14ac:dyDescent="0.25">
      <c r="B38" s="73" t="s">
        <v>53</v>
      </c>
      <c r="C38" s="74"/>
      <c r="D38" s="74"/>
      <c r="E38" s="74"/>
      <c r="F38" s="74"/>
      <c r="G38" s="74"/>
      <c r="H38" s="74"/>
      <c r="I38" s="74"/>
      <c r="J38" s="74"/>
      <c r="K38" s="74"/>
      <c r="L38" s="75"/>
    </row>
    <row r="39" spans="2:14" s="8" customFormat="1" ht="21" customHeight="1" x14ac:dyDescent="0.25">
      <c r="B39" s="61" t="s">
        <v>98</v>
      </c>
      <c r="C39" s="62"/>
      <c r="D39" s="62"/>
      <c r="E39" s="62"/>
      <c r="F39" s="62"/>
      <c r="G39" s="62"/>
      <c r="H39" s="62"/>
      <c r="I39" s="62"/>
      <c r="J39" s="62"/>
      <c r="K39" s="62"/>
      <c r="L39" s="63"/>
    </row>
    <row r="40" spans="2:14" s="8" customFormat="1" ht="78" customHeight="1" x14ac:dyDescent="0.25">
      <c r="B40" s="26">
        <v>1</v>
      </c>
      <c r="C40" s="7" t="s">
        <v>141</v>
      </c>
      <c r="D40" s="7" t="s">
        <v>63</v>
      </c>
      <c r="E40" s="7">
        <v>2</v>
      </c>
      <c r="F40" s="7" t="s">
        <v>64</v>
      </c>
      <c r="G40" s="7" t="s">
        <v>35</v>
      </c>
      <c r="H40" s="7">
        <v>4.25</v>
      </c>
      <c r="I40" s="7">
        <v>3</v>
      </c>
      <c r="J40" s="7">
        <v>0.75</v>
      </c>
      <c r="K40" s="13">
        <f>I40*J40</f>
        <v>2.25</v>
      </c>
      <c r="L40" s="28" t="s">
        <v>44</v>
      </c>
    </row>
    <row r="41" spans="2:14" s="8" customFormat="1" ht="78" customHeight="1" x14ac:dyDescent="0.25">
      <c r="B41" s="26">
        <f>B40+1</f>
        <v>2</v>
      </c>
      <c r="C41" s="7" t="s">
        <v>140</v>
      </c>
      <c r="D41" s="7" t="s">
        <v>86</v>
      </c>
      <c r="E41" s="7">
        <v>1</v>
      </c>
      <c r="F41" s="7" t="s">
        <v>37</v>
      </c>
      <c r="G41" s="7" t="s">
        <v>37</v>
      </c>
      <c r="H41" s="7"/>
      <c r="I41" s="7">
        <v>3</v>
      </c>
      <c r="J41" s="7">
        <v>0.75</v>
      </c>
      <c r="K41" s="13">
        <f t="shared" si="2"/>
        <v>2.25</v>
      </c>
      <c r="L41" s="27" t="s">
        <v>44</v>
      </c>
    </row>
    <row r="42" spans="2:14" s="8" customFormat="1" ht="78" customHeight="1" x14ac:dyDescent="0.25">
      <c r="B42" s="26">
        <v>3</v>
      </c>
      <c r="C42" s="7" t="s">
        <v>139</v>
      </c>
      <c r="D42" s="7" t="s">
        <v>63</v>
      </c>
      <c r="E42" s="7">
        <v>1</v>
      </c>
      <c r="F42" s="7" t="s">
        <v>37</v>
      </c>
      <c r="G42" s="7" t="s">
        <v>37</v>
      </c>
      <c r="H42" s="7"/>
      <c r="I42" s="7">
        <v>3</v>
      </c>
      <c r="J42" s="7">
        <v>0.75</v>
      </c>
      <c r="K42" s="13">
        <f t="shared" si="2"/>
        <v>2.25</v>
      </c>
      <c r="L42" s="27" t="s">
        <v>44</v>
      </c>
    </row>
    <row r="43" spans="2:14" s="8" customFormat="1" ht="78" customHeight="1" x14ac:dyDescent="0.25">
      <c r="B43" s="26">
        <v>4</v>
      </c>
      <c r="C43" s="7" t="s">
        <v>138</v>
      </c>
      <c r="D43" s="7" t="s">
        <v>63</v>
      </c>
      <c r="E43" s="7">
        <v>1</v>
      </c>
      <c r="F43" s="7" t="s">
        <v>37</v>
      </c>
      <c r="G43" s="7" t="s">
        <v>37</v>
      </c>
      <c r="H43" s="7"/>
      <c r="I43" s="7">
        <v>3</v>
      </c>
      <c r="J43" s="7">
        <v>0.75</v>
      </c>
      <c r="K43" s="13">
        <f t="shared" si="2"/>
        <v>2.25</v>
      </c>
      <c r="L43" s="27" t="s">
        <v>44</v>
      </c>
    </row>
    <row r="44" spans="2:14" s="8" customFormat="1" ht="78" customHeight="1" x14ac:dyDescent="0.25">
      <c r="B44" s="26">
        <v>5</v>
      </c>
      <c r="C44" s="7" t="s">
        <v>137</v>
      </c>
      <c r="D44" s="7" t="s">
        <v>65</v>
      </c>
      <c r="E44" s="7">
        <v>2</v>
      </c>
      <c r="F44" s="7" t="s">
        <v>64</v>
      </c>
      <c r="G44" s="7" t="s">
        <v>35</v>
      </c>
      <c r="H44" s="7">
        <v>4.25</v>
      </c>
      <c r="I44" s="7">
        <v>3</v>
      </c>
      <c r="J44" s="7">
        <v>0.75</v>
      </c>
      <c r="K44" s="13">
        <f t="shared" si="2"/>
        <v>2.25</v>
      </c>
      <c r="L44" s="27" t="s">
        <v>44</v>
      </c>
    </row>
    <row r="45" spans="2:14" s="8" customFormat="1" ht="78" customHeight="1" x14ac:dyDescent="0.25">
      <c r="B45" s="26">
        <v>6</v>
      </c>
      <c r="C45" s="7" t="s">
        <v>132</v>
      </c>
      <c r="D45" s="7" t="s">
        <v>88</v>
      </c>
      <c r="E45" s="7">
        <v>2</v>
      </c>
      <c r="F45" s="7" t="s">
        <v>64</v>
      </c>
      <c r="G45" s="7" t="s">
        <v>35</v>
      </c>
      <c r="H45" s="7">
        <v>4.25</v>
      </c>
      <c r="I45" s="7">
        <v>4</v>
      </c>
      <c r="J45" s="7">
        <v>0.75</v>
      </c>
      <c r="K45" s="20">
        <f t="shared" si="2"/>
        <v>3</v>
      </c>
      <c r="L45" s="27" t="s">
        <v>44</v>
      </c>
    </row>
    <row r="46" spans="2:14" s="8" customFormat="1" ht="78" customHeight="1" x14ac:dyDescent="0.25">
      <c r="B46" s="26">
        <v>7</v>
      </c>
      <c r="C46" s="7" t="s">
        <v>133</v>
      </c>
      <c r="D46" s="7" t="s">
        <v>65</v>
      </c>
      <c r="E46" s="7">
        <v>1</v>
      </c>
      <c r="F46" s="7" t="s">
        <v>64</v>
      </c>
      <c r="G46" s="7" t="s">
        <v>35</v>
      </c>
      <c r="H46" s="7">
        <v>4.25</v>
      </c>
      <c r="I46" s="7">
        <v>2</v>
      </c>
      <c r="J46" s="7">
        <v>0.75</v>
      </c>
      <c r="K46" s="20">
        <f t="shared" si="2"/>
        <v>1.5</v>
      </c>
      <c r="L46" s="27" t="s">
        <v>44</v>
      </c>
    </row>
    <row r="47" spans="2:14" s="8" customFormat="1" ht="78" customHeight="1" x14ac:dyDescent="0.25">
      <c r="B47" s="26">
        <f t="shared" ref="B47:B49" si="4">B46+1</f>
        <v>8</v>
      </c>
      <c r="C47" s="7" t="s">
        <v>134</v>
      </c>
      <c r="D47" s="7" t="s">
        <v>65</v>
      </c>
      <c r="E47" s="7">
        <v>1</v>
      </c>
      <c r="F47" s="7" t="s">
        <v>37</v>
      </c>
      <c r="G47" s="7" t="s">
        <v>37</v>
      </c>
      <c r="H47" s="7"/>
      <c r="I47" s="7">
        <v>2</v>
      </c>
      <c r="J47" s="7">
        <v>0.75</v>
      </c>
      <c r="K47" s="20">
        <f t="shared" si="2"/>
        <v>1.5</v>
      </c>
      <c r="L47" s="27" t="s">
        <v>44</v>
      </c>
    </row>
    <row r="48" spans="2:14" s="8" customFormat="1" ht="78" customHeight="1" x14ac:dyDescent="0.25">
      <c r="B48" s="26">
        <f t="shared" si="4"/>
        <v>9</v>
      </c>
      <c r="C48" s="7" t="s">
        <v>135</v>
      </c>
      <c r="D48" s="7" t="s">
        <v>65</v>
      </c>
      <c r="E48" s="7">
        <v>1</v>
      </c>
      <c r="F48" s="7" t="s">
        <v>37</v>
      </c>
      <c r="G48" s="7" t="s">
        <v>37</v>
      </c>
      <c r="H48" s="7"/>
      <c r="I48" s="7">
        <v>2</v>
      </c>
      <c r="J48" s="7">
        <v>0.75</v>
      </c>
      <c r="K48" s="20">
        <f t="shared" si="2"/>
        <v>1.5</v>
      </c>
      <c r="L48" s="27" t="s">
        <v>44</v>
      </c>
    </row>
    <row r="49" spans="2:12" s="8" customFormat="1" ht="78" customHeight="1" x14ac:dyDescent="0.25">
      <c r="B49" s="26">
        <f t="shared" si="4"/>
        <v>10</v>
      </c>
      <c r="C49" s="7" t="s">
        <v>136</v>
      </c>
      <c r="D49" s="7" t="s">
        <v>65</v>
      </c>
      <c r="E49" s="7">
        <v>1</v>
      </c>
      <c r="F49" s="7" t="s">
        <v>37</v>
      </c>
      <c r="G49" s="7" t="s">
        <v>37</v>
      </c>
      <c r="H49" s="7"/>
      <c r="I49" s="7">
        <v>2</v>
      </c>
      <c r="J49" s="7">
        <v>0.75</v>
      </c>
      <c r="K49" s="20">
        <f t="shared" si="2"/>
        <v>1.5</v>
      </c>
      <c r="L49" s="27" t="s">
        <v>44</v>
      </c>
    </row>
    <row r="50" spans="2:12" s="8" customFormat="1" ht="78" customHeight="1" x14ac:dyDescent="0.25">
      <c r="B50" s="26">
        <f>B49+1</f>
        <v>11</v>
      </c>
      <c r="C50" s="7" t="s">
        <v>101</v>
      </c>
      <c r="D50" s="7" t="s">
        <v>65</v>
      </c>
      <c r="E50" s="7">
        <v>1</v>
      </c>
      <c r="F50" s="7" t="s">
        <v>37</v>
      </c>
      <c r="G50" s="7" t="s">
        <v>37</v>
      </c>
      <c r="H50" s="7"/>
      <c r="I50" s="7">
        <v>2</v>
      </c>
      <c r="J50" s="7">
        <v>0.75</v>
      </c>
      <c r="K50" s="20">
        <f t="shared" si="2"/>
        <v>1.5</v>
      </c>
      <c r="L50" s="27" t="s">
        <v>44</v>
      </c>
    </row>
    <row r="51" spans="2:12" s="8" customFormat="1" ht="78" customHeight="1" x14ac:dyDescent="0.25">
      <c r="B51" s="26">
        <f>B50+1</f>
        <v>12</v>
      </c>
      <c r="C51" s="7" t="s">
        <v>102</v>
      </c>
      <c r="D51" s="7" t="s">
        <v>67</v>
      </c>
      <c r="E51" s="7">
        <v>1</v>
      </c>
      <c r="F51" s="7" t="s">
        <v>37</v>
      </c>
      <c r="G51" s="7" t="s">
        <v>37</v>
      </c>
      <c r="H51" s="7"/>
      <c r="I51" s="7">
        <v>2</v>
      </c>
      <c r="J51" s="7">
        <v>0.75</v>
      </c>
      <c r="K51" s="20">
        <f t="shared" si="2"/>
        <v>1.5</v>
      </c>
      <c r="L51" s="27" t="s">
        <v>44</v>
      </c>
    </row>
    <row r="52" spans="2:12" s="8" customFormat="1" ht="78" customHeight="1" x14ac:dyDescent="0.25">
      <c r="B52" s="26">
        <f t="shared" ref="B52:B62" si="5">B51+1</f>
        <v>13</v>
      </c>
      <c r="C52" s="7" t="s">
        <v>103</v>
      </c>
      <c r="D52" s="7" t="s">
        <v>65</v>
      </c>
      <c r="E52" s="7">
        <v>1</v>
      </c>
      <c r="F52" s="7" t="s">
        <v>37</v>
      </c>
      <c r="G52" s="7" t="s">
        <v>37</v>
      </c>
      <c r="H52" s="7"/>
      <c r="I52" s="7">
        <v>3</v>
      </c>
      <c r="J52" s="7">
        <v>0.75</v>
      </c>
      <c r="K52" s="13">
        <f t="shared" si="2"/>
        <v>2.25</v>
      </c>
      <c r="L52" s="27" t="s">
        <v>44</v>
      </c>
    </row>
    <row r="53" spans="2:12" s="8" customFormat="1" ht="78" customHeight="1" x14ac:dyDescent="0.25">
      <c r="B53" s="26">
        <f t="shared" si="5"/>
        <v>14</v>
      </c>
      <c r="C53" s="7" t="s">
        <v>104</v>
      </c>
      <c r="D53" s="7" t="s">
        <v>65</v>
      </c>
      <c r="E53" s="7">
        <v>1</v>
      </c>
      <c r="F53" s="7" t="s">
        <v>37</v>
      </c>
      <c r="G53" s="7" t="s">
        <v>37</v>
      </c>
      <c r="H53" s="7"/>
      <c r="I53" s="7">
        <v>3</v>
      </c>
      <c r="J53" s="7">
        <v>0.75</v>
      </c>
      <c r="K53" s="13">
        <f t="shared" si="2"/>
        <v>2.25</v>
      </c>
      <c r="L53" s="27" t="s">
        <v>44</v>
      </c>
    </row>
    <row r="54" spans="2:12" s="8" customFormat="1" ht="78" customHeight="1" x14ac:dyDescent="0.25">
      <c r="B54" s="26">
        <f t="shared" si="5"/>
        <v>15</v>
      </c>
      <c r="C54" s="7" t="s">
        <v>131</v>
      </c>
      <c r="D54" s="7" t="s">
        <v>66</v>
      </c>
      <c r="E54" s="7">
        <v>1</v>
      </c>
      <c r="F54" s="7" t="s">
        <v>64</v>
      </c>
      <c r="G54" s="16" t="s">
        <v>35</v>
      </c>
      <c r="H54" s="7">
        <v>4.25</v>
      </c>
      <c r="I54" s="7">
        <v>3</v>
      </c>
      <c r="J54" s="7">
        <v>0.75</v>
      </c>
      <c r="K54" s="13">
        <f t="shared" si="2"/>
        <v>2.25</v>
      </c>
      <c r="L54" s="27" t="s">
        <v>44</v>
      </c>
    </row>
    <row r="55" spans="2:12" s="8" customFormat="1" ht="78" customHeight="1" x14ac:dyDescent="0.25">
      <c r="B55" s="26">
        <f t="shared" si="5"/>
        <v>16</v>
      </c>
      <c r="C55" s="7" t="s">
        <v>105</v>
      </c>
      <c r="D55" s="7" t="s">
        <v>69</v>
      </c>
      <c r="E55" s="7">
        <v>2</v>
      </c>
      <c r="F55" s="7" t="s">
        <v>64</v>
      </c>
      <c r="G55" s="16" t="s">
        <v>35</v>
      </c>
      <c r="H55" s="7">
        <v>4.25</v>
      </c>
      <c r="I55" s="7">
        <v>3</v>
      </c>
      <c r="J55" s="7">
        <v>0.75</v>
      </c>
      <c r="K55" s="13">
        <f t="shared" ref="K55" si="6">SUM(I55*J55)</f>
        <v>2.25</v>
      </c>
      <c r="L55" s="27" t="s">
        <v>44</v>
      </c>
    </row>
    <row r="56" spans="2:12" s="8" customFormat="1" ht="78" customHeight="1" x14ac:dyDescent="0.25">
      <c r="B56" s="26">
        <f t="shared" si="5"/>
        <v>17</v>
      </c>
      <c r="C56" s="7" t="s">
        <v>106</v>
      </c>
      <c r="D56" s="7" t="s">
        <v>87</v>
      </c>
      <c r="E56" s="7">
        <v>1</v>
      </c>
      <c r="F56" s="7" t="s">
        <v>37</v>
      </c>
      <c r="G56" s="7" t="s">
        <v>37</v>
      </c>
      <c r="H56" s="7"/>
      <c r="I56" s="7">
        <v>3</v>
      </c>
      <c r="J56" s="7">
        <v>0.75</v>
      </c>
      <c r="K56" s="13">
        <v>2.25</v>
      </c>
      <c r="L56" s="27" t="s">
        <v>44</v>
      </c>
    </row>
    <row r="57" spans="2:12" s="8" customFormat="1" ht="78" customHeight="1" x14ac:dyDescent="0.25">
      <c r="B57" s="26">
        <f t="shared" si="5"/>
        <v>18</v>
      </c>
      <c r="C57" s="7" t="s">
        <v>130</v>
      </c>
      <c r="D57" s="7" t="s">
        <v>85</v>
      </c>
      <c r="E57" s="7">
        <v>1</v>
      </c>
      <c r="F57" s="7" t="s">
        <v>37</v>
      </c>
      <c r="G57" s="7" t="s">
        <v>37</v>
      </c>
      <c r="H57" s="7"/>
      <c r="I57" s="7">
        <v>2</v>
      </c>
      <c r="J57" s="7">
        <v>0.75</v>
      </c>
      <c r="K57" s="13">
        <v>2.25</v>
      </c>
      <c r="L57" s="27" t="s">
        <v>44</v>
      </c>
    </row>
    <row r="58" spans="2:12" s="8" customFormat="1" ht="78" customHeight="1" x14ac:dyDescent="0.25">
      <c r="B58" s="26">
        <f t="shared" si="5"/>
        <v>19</v>
      </c>
      <c r="C58" s="7" t="s">
        <v>129</v>
      </c>
      <c r="D58" s="7" t="s">
        <v>66</v>
      </c>
      <c r="E58" s="7">
        <v>1</v>
      </c>
      <c r="F58" s="7" t="s">
        <v>37</v>
      </c>
      <c r="G58" s="7" t="s">
        <v>37</v>
      </c>
      <c r="H58" s="7"/>
      <c r="I58" s="7">
        <v>2</v>
      </c>
      <c r="J58" s="7">
        <v>0.75</v>
      </c>
      <c r="K58" s="13">
        <v>2.25</v>
      </c>
      <c r="L58" s="27" t="s">
        <v>44</v>
      </c>
    </row>
    <row r="59" spans="2:12" s="8" customFormat="1" ht="78" customHeight="1" x14ac:dyDescent="0.25">
      <c r="B59" s="26">
        <f t="shared" si="5"/>
        <v>20</v>
      </c>
      <c r="C59" s="7" t="s">
        <v>128</v>
      </c>
      <c r="D59" s="7" t="s">
        <v>68</v>
      </c>
      <c r="E59" s="7">
        <v>1</v>
      </c>
      <c r="F59" s="7" t="s">
        <v>37</v>
      </c>
      <c r="G59" s="7" t="s">
        <v>37</v>
      </c>
      <c r="H59" s="7"/>
      <c r="I59" s="7">
        <v>2</v>
      </c>
      <c r="J59" s="7">
        <v>0.75</v>
      </c>
      <c r="K59" s="13">
        <v>2.25</v>
      </c>
      <c r="L59" s="27" t="s">
        <v>44</v>
      </c>
    </row>
    <row r="60" spans="2:12" s="8" customFormat="1" ht="78" customHeight="1" x14ac:dyDescent="0.25">
      <c r="B60" s="26">
        <f t="shared" si="5"/>
        <v>21</v>
      </c>
      <c r="C60" s="7" t="s">
        <v>127</v>
      </c>
      <c r="D60" s="7" t="s">
        <v>70</v>
      </c>
      <c r="E60" s="7">
        <v>1</v>
      </c>
      <c r="F60" s="7" t="s">
        <v>37</v>
      </c>
      <c r="G60" s="7" t="s">
        <v>37</v>
      </c>
      <c r="H60" s="7"/>
      <c r="I60" s="7">
        <v>2</v>
      </c>
      <c r="J60" s="7">
        <v>0.75</v>
      </c>
      <c r="K60" s="13">
        <v>2.25</v>
      </c>
      <c r="L60" s="27" t="s">
        <v>44</v>
      </c>
    </row>
    <row r="61" spans="2:12" s="8" customFormat="1" ht="78" customHeight="1" x14ac:dyDescent="0.25">
      <c r="B61" s="26">
        <f t="shared" si="5"/>
        <v>22</v>
      </c>
      <c r="C61" s="7" t="s">
        <v>107</v>
      </c>
      <c r="D61" s="7" t="s">
        <v>71</v>
      </c>
      <c r="E61" s="7">
        <v>1</v>
      </c>
      <c r="F61" s="7" t="s">
        <v>37</v>
      </c>
      <c r="G61" s="7" t="s">
        <v>37</v>
      </c>
      <c r="H61" s="7"/>
      <c r="I61" s="7">
        <v>1</v>
      </c>
      <c r="J61" s="7">
        <v>0.75</v>
      </c>
      <c r="K61" s="20">
        <v>0.75</v>
      </c>
      <c r="L61" s="27" t="s">
        <v>44</v>
      </c>
    </row>
    <row r="62" spans="2:12" s="8" customFormat="1" ht="78" customHeight="1" x14ac:dyDescent="0.25">
      <c r="B62" s="26">
        <f t="shared" si="5"/>
        <v>23</v>
      </c>
      <c r="C62" s="7" t="s">
        <v>224</v>
      </c>
      <c r="D62" s="7" t="s">
        <v>86</v>
      </c>
      <c r="E62" s="7">
        <v>1</v>
      </c>
      <c r="F62" s="7" t="s">
        <v>37</v>
      </c>
      <c r="G62" s="7" t="s">
        <v>37</v>
      </c>
      <c r="H62" s="7"/>
      <c r="I62" s="7">
        <v>2</v>
      </c>
      <c r="J62" s="7">
        <v>0.75</v>
      </c>
      <c r="K62" s="20">
        <v>2.25</v>
      </c>
      <c r="L62" s="27" t="s">
        <v>44</v>
      </c>
    </row>
    <row r="63" spans="2:12" s="8" customFormat="1" ht="17.25" customHeight="1" x14ac:dyDescent="0.25">
      <c r="B63" s="64" t="s">
        <v>72</v>
      </c>
      <c r="C63" s="62"/>
      <c r="D63" s="62"/>
      <c r="E63" s="62"/>
      <c r="F63" s="62"/>
      <c r="G63" s="62"/>
      <c r="H63" s="62"/>
      <c r="I63" s="62"/>
      <c r="J63" s="62"/>
      <c r="K63" s="62"/>
      <c r="L63" s="63"/>
    </row>
    <row r="64" spans="2:12" s="8" customFormat="1" ht="65.25" customHeight="1" x14ac:dyDescent="0.25">
      <c r="B64" s="26">
        <v>1</v>
      </c>
      <c r="C64" s="7" t="s">
        <v>73</v>
      </c>
      <c r="D64" s="7" t="s">
        <v>72</v>
      </c>
      <c r="E64" s="7">
        <v>1</v>
      </c>
      <c r="F64" s="7" t="s">
        <v>37</v>
      </c>
      <c r="G64" s="2" t="s">
        <v>37</v>
      </c>
      <c r="H64" s="7"/>
      <c r="I64" s="7">
        <v>1</v>
      </c>
      <c r="J64" s="7">
        <v>0.75</v>
      </c>
      <c r="K64" s="13">
        <v>0.75</v>
      </c>
      <c r="L64" s="30" t="s">
        <v>44</v>
      </c>
    </row>
    <row r="65" spans="2:12" s="8" customFormat="1" ht="66.75" customHeight="1" x14ac:dyDescent="0.25">
      <c r="B65" s="26">
        <v>2</v>
      </c>
      <c r="C65" s="7" t="s">
        <v>74</v>
      </c>
      <c r="D65" s="7" t="s">
        <v>72</v>
      </c>
      <c r="E65" s="7">
        <v>1</v>
      </c>
      <c r="F65" s="7" t="s">
        <v>37</v>
      </c>
      <c r="G65" s="2" t="s">
        <v>37</v>
      </c>
      <c r="H65" s="7"/>
      <c r="I65" s="7">
        <v>1</v>
      </c>
      <c r="J65" s="7">
        <v>0.75</v>
      </c>
      <c r="K65" s="13">
        <v>0.75</v>
      </c>
      <c r="L65" s="30" t="s">
        <v>44</v>
      </c>
    </row>
    <row r="66" spans="2:12" s="8" customFormat="1" ht="63" customHeight="1" x14ac:dyDescent="0.25">
      <c r="B66" s="26">
        <v>3</v>
      </c>
      <c r="C66" s="7" t="s">
        <v>75</v>
      </c>
      <c r="D66" s="7" t="s">
        <v>72</v>
      </c>
      <c r="E66" s="7">
        <v>1</v>
      </c>
      <c r="F66" s="7" t="s">
        <v>37</v>
      </c>
      <c r="G66" s="2" t="s">
        <v>37</v>
      </c>
      <c r="H66" s="7"/>
      <c r="I66" s="7">
        <v>1</v>
      </c>
      <c r="J66" s="7">
        <v>0.75</v>
      </c>
      <c r="K66" s="13">
        <v>0.75</v>
      </c>
      <c r="L66" s="30" t="s">
        <v>44</v>
      </c>
    </row>
    <row r="67" spans="2:12" s="8" customFormat="1" ht="64.5" customHeight="1" x14ac:dyDescent="0.25">
      <c r="B67" s="26">
        <v>4</v>
      </c>
      <c r="C67" s="7" t="s">
        <v>76</v>
      </c>
      <c r="D67" s="7" t="s">
        <v>72</v>
      </c>
      <c r="E67" s="7">
        <v>1</v>
      </c>
      <c r="F67" s="7" t="s">
        <v>37</v>
      </c>
      <c r="G67" s="2" t="s">
        <v>37</v>
      </c>
      <c r="H67" s="7"/>
      <c r="I67" s="7">
        <v>1</v>
      </c>
      <c r="J67" s="7">
        <v>0.75</v>
      </c>
      <c r="K67" s="13">
        <v>0.75</v>
      </c>
      <c r="L67" s="30" t="s">
        <v>44</v>
      </c>
    </row>
    <row r="68" spans="2:12" s="8" customFormat="1" ht="68.25" customHeight="1" x14ac:dyDescent="0.25">
      <c r="B68" s="26">
        <v>5</v>
      </c>
      <c r="C68" s="7" t="s">
        <v>77</v>
      </c>
      <c r="D68" s="7" t="s">
        <v>72</v>
      </c>
      <c r="E68" s="7">
        <v>1</v>
      </c>
      <c r="F68" s="7" t="s">
        <v>37</v>
      </c>
      <c r="G68" s="2" t="s">
        <v>37</v>
      </c>
      <c r="H68" s="7"/>
      <c r="I68" s="7">
        <v>1</v>
      </c>
      <c r="J68" s="7">
        <v>0.75</v>
      </c>
      <c r="K68" s="13">
        <v>0.75</v>
      </c>
      <c r="L68" s="30" t="s">
        <v>44</v>
      </c>
    </row>
    <row r="69" spans="2:12" s="8" customFormat="1" ht="64.5" customHeight="1" x14ac:dyDescent="0.25">
      <c r="B69" s="26">
        <v>6</v>
      </c>
      <c r="C69" s="7" t="s">
        <v>78</v>
      </c>
      <c r="D69" s="7" t="s">
        <v>72</v>
      </c>
      <c r="E69" s="7">
        <v>1</v>
      </c>
      <c r="F69" s="7" t="s">
        <v>37</v>
      </c>
      <c r="G69" s="2" t="s">
        <v>37</v>
      </c>
      <c r="H69" s="7"/>
      <c r="I69" s="7">
        <v>1</v>
      </c>
      <c r="J69" s="7">
        <v>0.75</v>
      </c>
      <c r="K69" s="13">
        <v>0.75</v>
      </c>
      <c r="L69" s="30" t="s">
        <v>44</v>
      </c>
    </row>
    <row r="70" spans="2:12" s="8" customFormat="1" ht="63" customHeight="1" x14ac:dyDescent="0.25">
      <c r="B70" s="26">
        <v>7</v>
      </c>
      <c r="C70" s="7" t="s">
        <v>79</v>
      </c>
      <c r="D70" s="7" t="s">
        <v>72</v>
      </c>
      <c r="E70" s="7">
        <v>1</v>
      </c>
      <c r="F70" s="7" t="s">
        <v>37</v>
      </c>
      <c r="G70" s="2" t="s">
        <v>37</v>
      </c>
      <c r="H70" s="7"/>
      <c r="I70" s="7">
        <v>2</v>
      </c>
      <c r="J70" s="7">
        <v>0.75</v>
      </c>
      <c r="K70" s="20">
        <v>1.5</v>
      </c>
      <c r="L70" s="30" t="s">
        <v>44</v>
      </c>
    </row>
    <row r="71" spans="2:12" s="8" customFormat="1" ht="63" customHeight="1" x14ac:dyDescent="0.25">
      <c r="B71" s="26">
        <v>8</v>
      </c>
      <c r="C71" s="7" t="s">
        <v>80</v>
      </c>
      <c r="D71" s="7" t="s">
        <v>72</v>
      </c>
      <c r="E71" s="7">
        <v>1</v>
      </c>
      <c r="F71" s="7" t="s">
        <v>37</v>
      </c>
      <c r="G71" s="2" t="s">
        <v>37</v>
      </c>
      <c r="H71" s="7"/>
      <c r="I71" s="7">
        <v>1</v>
      </c>
      <c r="J71" s="7">
        <v>0.75</v>
      </c>
      <c r="K71" s="13">
        <v>0.75</v>
      </c>
      <c r="L71" s="30" t="s">
        <v>44</v>
      </c>
    </row>
    <row r="72" spans="2:12" s="8" customFormat="1" ht="66" customHeight="1" x14ac:dyDescent="0.25">
      <c r="B72" s="26">
        <v>9</v>
      </c>
      <c r="C72" s="7" t="s">
        <v>81</v>
      </c>
      <c r="D72" s="7" t="s">
        <v>72</v>
      </c>
      <c r="E72" s="7">
        <v>1</v>
      </c>
      <c r="F72" s="7" t="s">
        <v>37</v>
      </c>
      <c r="G72" s="2" t="s">
        <v>37</v>
      </c>
      <c r="H72" s="7"/>
      <c r="I72" s="7">
        <v>1</v>
      </c>
      <c r="J72" s="7">
        <v>0.75</v>
      </c>
      <c r="K72" s="13">
        <v>0.75</v>
      </c>
      <c r="L72" s="30" t="s">
        <v>44</v>
      </c>
    </row>
    <row r="73" spans="2:12" s="8" customFormat="1" ht="62.25" customHeight="1" x14ac:dyDescent="0.25">
      <c r="B73" s="29">
        <v>10</v>
      </c>
      <c r="C73" s="7" t="s">
        <v>82</v>
      </c>
      <c r="D73" s="7" t="s">
        <v>72</v>
      </c>
      <c r="E73" s="7">
        <v>1</v>
      </c>
      <c r="F73" s="7" t="s">
        <v>37</v>
      </c>
      <c r="G73" s="2" t="s">
        <v>37</v>
      </c>
      <c r="H73" s="7"/>
      <c r="I73" s="7">
        <v>1</v>
      </c>
      <c r="J73" s="7">
        <v>0.75</v>
      </c>
      <c r="K73" s="13">
        <v>0.75</v>
      </c>
      <c r="L73" s="30" t="s">
        <v>44</v>
      </c>
    </row>
    <row r="74" spans="2:12" s="8" customFormat="1" ht="66" customHeight="1" x14ac:dyDescent="0.25">
      <c r="B74" s="29">
        <v>11</v>
      </c>
      <c r="C74" s="7" t="s">
        <v>83</v>
      </c>
      <c r="D74" s="7" t="s">
        <v>72</v>
      </c>
      <c r="E74" s="7">
        <v>1</v>
      </c>
      <c r="F74" s="7" t="s">
        <v>37</v>
      </c>
      <c r="G74" s="2" t="s">
        <v>37</v>
      </c>
      <c r="H74" s="7"/>
      <c r="I74" s="7">
        <v>1</v>
      </c>
      <c r="J74" s="7">
        <v>0.75</v>
      </c>
      <c r="K74" s="13">
        <v>0.75</v>
      </c>
      <c r="L74" s="30" t="s">
        <v>44</v>
      </c>
    </row>
    <row r="75" spans="2:12" s="8" customFormat="1" ht="20.25" customHeight="1" x14ac:dyDescent="0.25">
      <c r="B75" s="64" t="s">
        <v>84</v>
      </c>
      <c r="C75" s="62"/>
      <c r="D75" s="62"/>
      <c r="E75" s="62"/>
      <c r="F75" s="62"/>
      <c r="G75" s="62"/>
      <c r="H75" s="62"/>
      <c r="I75" s="62"/>
      <c r="J75" s="62"/>
      <c r="K75" s="62"/>
      <c r="L75" s="63"/>
    </row>
    <row r="76" spans="2:12" s="8" customFormat="1" ht="65.25" customHeight="1" x14ac:dyDescent="0.25">
      <c r="B76" s="26">
        <v>1</v>
      </c>
      <c r="C76" s="7" t="s">
        <v>126</v>
      </c>
      <c r="D76" s="7" t="s">
        <v>84</v>
      </c>
      <c r="E76" s="7">
        <v>1</v>
      </c>
      <c r="F76" s="7" t="s">
        <v>37</v>
      </c>
      <c r="G76" s="2" t="s">
        <v>37</v>
      </c>
      <c r="H76" s="2"/>
      <c r="I76" s="7">
        <v>1</v>
      </c>
      <c r="J76" s="7">
        <v>0.75</v>
      </c>
      <c r="K76" s="13">
        <v>0.75</v>
      </c>
      <c r="L76" s="30" t="s">
        <v>44</v>
      </c>
    </row>
    <row r="77" spans="2:12" s="8" customFormat="1" ht="64.5" customHeight="1" x14ac:dyDescent="0.25">
      <c r="B77" s="26">
        <v>2</v>
      </c>
      <c r="C77" s="7" t="s">
        <v>108</v>
      </c>
      <c r="D77" s="7" t="s">
        <v>84</v>
      </c>
      <c r="E77" s="7">
        <v>1</v>
      </c>
      <c r="F77" s="7" t="s">
        <v>37</v>
      </c>
      <c r="G77" s="2" t="s">
        <v>37</v>
      </c>
      <c r="H77" s="2"/>
      <c r="I77" s="7">
        <v>1</v>
      </c>
      <c r="J77" s="7">
        <v>0.75</v>
      </c>
      <c r="K77" s="13">
        <v>0.75</v>
      </c>
      <c r="L77" s="30" t="s">
        <v>44</v>
      </c>
    </row>
    <row r="78" spans="2:12" s="8" customFormat="1" ht="61.5" customHeight="1" x14ac:dyDescent="0.25">
      <c r="B78" s="26">
        <v>3</v>
      </c>
      <c r="C78" s="7" t="s">
        <v>109</v>
      </c>
      <c r="D78" s="7" t="s">
        <v>84</v>
      </c>
      <c r="E78" s="7">
        <v>1</v>
      </c>
      <c r="F78" s="7" t="s">
        <v>37</v>
      </c>
      <c r="G78" s="2" t="s">
        <v>37</v>
      </c>
      <c r="H78" s="2"/>
      <c r="I78" s="7">
        <v>1</v>
      </c>
      <c r="J78" s="7">
        <v>0.75</v>
      </c>
      <c r="K78" s="13">
        <v>0.75</v>
      </c>
      <c r="L78" s="30" t="s">
        <v>44</v>
      </c>
    </row>
    <row r="79" spans="2:12" s="8" customFormat="1" ht="63.75" customHeight="1" x14ac:dyDescent="0.25">
      <c r="B79" s="26">
        <v>4</v>
      </c>
      <c r="C79" s="7" t="s">
        <v>110</v>
      </c>
      <c r="D79" s="7" t="s">
        <v>84</v>
      </c>
      <c r="E79" s="7">
        <v>1</v>
      </c>
      <c r="F79" s="7" t="s">
        <v>37</v>
      </c>
      <c r="G79" s="2" t="s">
        <v>37</v>
      </c>
      <c r="H79" s="2"/>
      <c r="I79" s="7">
        <v>1</v>
      </c>
      <c r="J79" s="7">
        <v>0.75</v>
      </c>
      <c r="K79" s="13">
        <v>0.75</v>
      </c>
      <c r="L79" s="30" t="s">
        <v>44</v>
      </c>
    </row>
    <row r="80" spans="2:12" s="8" customFormat="1" ht="65.25" customHeight="1" x14ac:dyDescent="0.25">
      <c r="B80" s="26">
        <v>5</v>
      </c>
      <c r="C80" s="7" t="s">
        <v>111</v>
      </c>
      <c r="D80" s="7" t="s">
        <v>84</v>
      </c>
      <c r="E80" s="7">
        <v>1</v>
      </c>
      <c r="F80" s="7" t="s">
        <v>37</v>
      </c>
      <c r="G80" s="2" t="s">
        <v>37</v>
      </c>
      <c r="H80" s="2"/>
      <c r="I80" s="7">
        <v>1</v>
      </c>
      <c r="J80" s="7">
        <v>0.75</v>
      </c>
      <c r="K80" s="13">
        <v>0.75</v>
      </c>
      <c r="L80" s="30" t="s">
        <v>44</v>
      </c>
    </row>
    <row r="81" spans="1:131" s="8" customFormat="1" ht="66.75" customHeight="1" x14ac:dyDescent="0.25">
      <c r="B81" s="26">
        <v>6</v>
      </c>
      <c r="C81" s="7" t="s">
        <v>112</v>
      </c>
      <c r="D81" s="7" t="s">
        <v>84</v>
      </c>
      <c r="E81" s="7">
        <v>1</v>
      </c>
      <c r="F81" s="7" t="s">
        <v>37</v>
      </c>
      <c r="G81" s="2" t="s">
        <v>37</v>
      </c>
      <c r="H81" s="2"/>
      <c r="I81" s="7">
        <v>1</v>
      </c>
      <c r="J81" s="7">
        <v>0.75</v>
      </c>
      <c r="K81" s="13">
        <v>0.75</v>
      </c>
      <c r="L81" s="30" t="s">
        <v>44</v>
      </c>
    </row>
    <row r="82" spans="1:131" s="8" customFormat="1" ht="60" customHeight="1" x14ac:dyDescent="0.25">
      <c r="B82" s="31">
        <v>7</v>
      </c>
      <c r="C82" s="7" t="s">
        <v>113</v>
      </c>
      <c r="D82" s="7" t="s">
        <v>84</v>
      </c>
      <c r="E82" s="7">
        <v>1</v>
      </c>
      <c r="F82" s="7" t="s">
        <v>37</v>
      </c>
      <c r="G82" s="2" t="s">
        <v>37</v>
      </c>
      <c r="H82" s="24"/>
      <c r="I82" s="7">
        <v>1</v>
      </c>
      <c r="J82" s="7">
        <v>0.75</v>
      </c>
      <c r="K82" s="13">
        <v>0.75</v>
      </c>
      <c r="L82" s="30" t="s">
        <v>44</v>
      </c>
    </row>
    <row r="83" spans="1:131" s="2" customFormat="1" ht="61.5" customHeight="1" x14ac:dyDescent="0.25">
      <c r="A83" s="25"/>
      <c r="B83" s="26">
        <v>8</v>
      </c>
      <c r="C83" s="7" t="s">
        <v>114</v>
      </c>
      <c r="D83" s="7" t="s">
        <v>84</v>
      </c>
      <c r="E83" s="7">
        <v>1</v>
      </c>
      <c r="F83" s="7" t="s">
        <v>37</v>
      </c>
      <c r="G83" s="2" t="s">
        <v>37</v>
      </c>
      <c r="I83" s="7">
        <v>1</v>
      </c>
      <c r="J83" s="7">
        <v>0.75</v>
      </c>
      <c r="K83" s="13">
        <v>0.75</v>
      </c>
      <c r="L83" s="30" t="s">
        <v>44</v>
      </c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</row>
    <row r="84" spans="1:131" s="8" customFormat="1" ht="17.25" customHeight="1" x14ac:dyDescent="0.25">
      <c r="B84" s="76" t="s">
        <v>51</v>
      </c>
      <c r="C84" s="77"/>
      <c r="D84" s="77"/>
      <c r="E84" s="77"/>
      <c r="F84" s="77"/>
      <c r="G84" s="77"/>
      <c r="H84" s="77"/>
      <c r="I84" s="77"/>
      <c r="J84" s="77"/>
      <c r="K84" s="77"/>
      <c r="L84" s="78"/>
    </row>
    <row r="85" spans="1:131" s="8" customFormat="1" ht="78" customHeight="1" x14ac:dyDescent="0.25">
      <c r="B85" s="26">
        <v>1</v>
      </c>
      <c r="C85" s="7" t="s">
        <v>36</v>
      </c>
      <c r="D85" s="7" t="s">
        <v>36</v>
      </c>
      <c r="E85" s="7">
        <v>1</v>
      </c>
      <c r="F85" s="7" t="s">
        <v>40</v>
      </c>
      <c r="G85" s="7" t="s">
        <v>37</v>
      </c>
      <c r="H85" s="7"/>
      <c r="I85" s="7">
        <v>1</v>
      </c>
      <c r="J85" s="7">
        <v>2</v>
      </c>
      <c r="K85" s="20">
        <f t="shared" si="2"/>
        <v>2</v>
      </c>
      <c r="L85" s="27" t="s">
        <v>43</v>
      </c>
    </row>
    <row r="86" spans="1:131" s="8" customFormat="1" ht="78" customHeight="1" x14ac:dyDescent="0.25">
      <c r="B86" s="26">
        <f>B85+1</f>
        <v>2</v>
      </c>
      <c r="C86" s="7" t="s">
        <v>38</v>
      </c>
      <c r="D86" s="7" t="s">
        <v>39</v>
      </c>
      <c r="E86" s="7">
        <v>1</v>
      </c>
      <c r="F86" s="7" t="s">
        <v>40</v>
      </c>
      <c r="G86" s="7" t="s">
        <v>37</v>
      </c>
      <c r="H86" s="7"/>
      <c r="I86" s="7">
        <v>3</v>
      </c>
      <c r="J86" s="7">
        <v>2</v>
      </c>
      <c r="K86" s="20">
        <f t="shared" si="2"/>
        <v>6</v>
      </c>
      <c r="L86" s="27" t="s">
        <v>43</v>
      </c>
    </row>
    <row r="87" spans="1:131" s="8" customFormat="1" ht="78" customHeight="1" x14ac:dyDescent="0.25">
      <c r="B87" s="26">
        <f t="shared" ref="B87:B88" si="7">B86+1</f>
        <v>3</v>
      </c>
      <c r="C87" s="7" t="s">
        <v>41</v>
      </c>
      <c r="D87" s="7" t="s">
        <v>41</v>
      </c>
      <c r="E87" s="7">
        <v>1</v>
      </c>
      <c r="F87" s="7" t="s">
        <v>40</v>
      </c>
      <c r="G87" s="7" t="s">
        <v>37</v>
      </c>
      <c r="H87" s="7"/>
      <c r="I87" s="7">
        <v>1</v>
      </c>
      <c r="J87" s="7">
        <v>2</v>
      </c>
      <c r="K87" s="20">
        <f t="shared" ref="K87:K90" si="8">SUM(I87*J87)</f>
        <v>2</v>
      </c>
      <c r="L87" s="27" t="s">
        <v>43</v>
      </c>
    </row>
    <row r="88" spans="1:131" s="8" customFormat="1" ht="78" customHeight="1" x14ac:dyDescent="0.25">
      <c r="B88" s="26">
        <f t="shared" si="7"/>
        <v>4</v>
      </c>
      <c r="C88" s="7" t="s">
        <v>42</v>
      </c>
      <c r="D88" s="7" t="s">
        <v>42</v>
      </c>
      <c r="E88" s="7">
        <v>1</v>
      </c>
      <c r="F88" s="7" t="s">
        <v>40</v>
      </c>
      <c r="G88" s="7" t="s">
        <v>37</v>
      </c>
      <c r="H88" s="7"/>
      <c r="I88" s="7">
        <v>1</v>
      </c>
      <c r="J88" s="7">
        <v>2</v>
      </c>
      <c r="K88" s="20">
        <f t="shared" si="8"/>
        <v>2</v>
      </c>
      <c r="L88" s="27" t="s">
        <v>43</v>
      </c>
    </row>
    <row r="89" spans="1:131" s="8" customFormat="1" ht="17.25" customHeight="1" x14ac:dyDescent="0.25">
      <c r="B89" s="79" t="s">
        <v>52</v>
      </c>
      <c r="C89" s="80"/>
      <c r="D89" s="80"/>
      <c r="E89" s="80"/>
      <c r="F89" s="80"/>
      <c r="G89" s="80"/>
      <c r="H89" s="80"/>
      <c r="I89" s="80"/>
      <c r="J89" s="80"/>
      <c r="K89" s="80"/>
      <c r="L89" s="81"/>
    </row>
    <row r="90" spans="1:131" s="8" customFormat="1" ht="78" customHeight="1" x14ac:dyDescent="0.25">
      <c r="B90" s="26">
        <v>1</v>
      </c>
      <c r="C90" s="7" t="s">
        <v>206</v>
      </c>
      <c r="D90" s="7" t="s">
        <v>214</v>
      </c>
      <c r="E90" s="7">
        <v>1</v>
      </c>
      <c r="F90" s="7" t="s">
        <v>45</v>
      </c>
      <c r="G90" s="7" t="s">
        <v>35</v>
      </c>
      <c r="H90" s="11">
        <f t="shared" ref="H90:H98" si="9">3*1.5</f>
        <v>4.5</v>
      </c>
      <c r="I90" s="7">
        <v>3</v>
      </c>
      <c r="J90" s="7">
        <v>0.12</v>
      </c>
      <c r="K90" s="13">
        <f t="shared" si="8"/>
        <v>0.36</v>
      </c>
      <c r="L90" s="27" t="s">
        <v>46</v>
      </c>
    </row>
    <row r="91" spans="1:131" s="8" customFormat="1" ht="78" customHeight="1" x14ac:dyDescent="0.25">
      <c r="B91" s="26">
        <f>1+B90</f>
        <v>2</v>
      </c>
      <c r="C91" s="7" t="s">
        <v>207</v>
      </c>
      <c r="D91" s="7" t="s">
        <v>215</v>
      </c>
      <c r="E91" s="7">
        <v>1</v>
      </c>
      <c r="F91" s="7" t="s">
        <v>45</v>
      </c>
      <c r="G91" s="7" t="s">
        <v>35</v>
      </c>
      <c r="H91" s="11">
        <f t="shared" si="9"/>
        <v>4.5</v>
      </c>
      <c r="I91" s="7">
        <v>3</v>
      </c>
      <c r="J91" s="7">
        <v>0.12</v>
      </c>
      <c r="K91" s="13">
        <f t="shared" ref="K91" si="10">SUM(I91*J91)</f>
        <v>0.36</v>
      </c>
      <c r="L91" s="27" t="s">
        <v>46</v>
      </c>
    </row>
    <row r="92" spans="1:131" s="8" customFormat="1" ht="78" customHeight="1" x14ac:dyDescent="0.25">
      <c r="B92" s="26">
        <f t="shared" ref="B92:B98" si="11">1+B91</f>
        <v>3</v>
      </c>
      <c r="C92" s="7" t="s">
        <v>208</v>
      </c>
      <c r="D92" s="16" t="s">
        <v>215</v>
      </c>
      <c r="E92" s="7">
        <v>1</v>
      </c>
      <c r="F92" s="7" t="s">
        <v>45</v>
      </c>
      <c r="G92" s="7" t="s">
        <v>35</v>
      </c>
      <c r="H92" s="11">
        <f t="shared" si="9"/>
        <v>4.5</v>
      </c>
      <c r="I92" s="7">
        <v>3</v>
      </c>
      <c r="J92" s="7">
        <v>0.12</v>
      </c>
      <c r="K92" s="13">
        <f t="shared" ref="K92" si="12">SUM(I92*J92)</f>
        <v>0.36</v>
      </c>
      <c r="L92" s="27" t="s">
        <v>46</v>
      </c>
    </row>
    <row r="93" spans="1:131" s="8" customFormat="1" ht="78" customHeight="1" x14ac:dyDescent="0.25">
      <c r="B93" s="26">
        <f t="shared" si="11"/>
        <v>4</v>
      </c>
      <c r="C93" s="7" t="s">
        <v>209</v>
      </c>
      <c r="D93" s="16" t="s">
        <v>215</v>
      </c>
      <c r="E93" s="7">
        <v>1</v>
      </c>
      <c r="F93" s="7" t="s">
        <v>45</v>
      </c>
      <c r="G93" s="7" t="s">
        <v>35</v>
      </c>
      <c r="H93" s="11">
        <f t="shared" si="9"/>
        <v>4.5</v>
      </c>
      <c r="I93" s="7">
        <v>3</v>
      </c>
      <c r="J93" s="7">
        <v>0.12</v>
      </c>
      <c r="K93" s="13">
        <f t="shared" ref="K93" si="13">SUM(I93*J93)</f>
        <v>0.36</v>
      </c>
      <c r="L93" s="27" t="s">
        <v>46</v>
      </c>
    </row>
    <row r="94" spans="1:131" s="8" customFormat="1" ht="78" customHeight="1" x14ac:dyDescent="0.25">
      <c r="B94" s="26">
        <f t="shared" si="11"/>
        <v>5</v>
      </c>
      <c r="C94" s="7" t="s">
        <v>210</v>
      </c>
      <c r="D94" s="7" t="s">
        <v>216</v>
      </c>
      <c r="E94" s="7">
        <v>1</v>
      </c>
      <c r="F94" s="7" t="s">
        <v>45</v>
      </c>
      <c r="G94" s="7" t="s">
        <v>35</v>
      </c>
      <c r="H94" s="11">
        <f t="shared" si="9"/>
        <v>4.5</v>
      </c>
      <c r="I94" s="7">
        <v>3</v>
      </c>
      <c r="J94" s="7">
        <v>0.12</v>
      </c>
      <c r="K94" s="13">
        <f t="shared" ref="K94" si="14">SUM(I94*J94)</f>
        <v>0.36</v>
      </c>
      <c r="L94" s="27" t="s">
        <v>46</v>
      </c>
    </row>
    <row r="95" spans="1:131" s="8" customFormat="1" ht="78" customHeight="1" x14ac:dyDescent="0.25">
      <c r="B95" s="26">
        <f t="shared" si="11"/>
        <v>6</v>
      </c>
      <c r="C95" s="7" t="s">
        <v>211</v>
      </c>
      <c r="D95" s="7" t="s">
        <v>217</v>
      </c>
      <c r="E95" s="7">
        <v>1</v>
      </c>
      <c r="F95" s="7" t="s">
        <v>45</v>
      </c>
      <c r="G95" s="7" t="s">
        <v>35</v>
      </c>
      <c r="H95" s="11">
        <f t="shared" si="9"/>
        <v>4.5</v>
      </c>
      <c r="I95" s="7">
        <v>3</v>
      </c>
      <c r="J95" s="7">
        <v>0.12</v>
      </c>
      <c r="K95" s="13">
        <f t="shared" ref="K95" si="15">SUM(I95*J95)</f>
        <v>0.36</v>
      </c>
      <c r="L95" s="27" t="s">
        <v>46</v>
      </c>
    </row>
    <row r="96" spans="1:131" s="8" customFormat="1" ht="78" customHeight="1" x14ac:dyDescent="0.25">
      <c r="B96" s="26">
        <f t="shared" si="11"/>
        <v>7</v>
      </c>
      <c r="C96" s="7" t="s">
        <v>212</v>
      </c>
      <c r="D96" s="16" t="s">
        <v>218</v>
      </c>
      <c r="E96" s="7">
        <v>1</v>
      </c>
      <c r="F96" s="7" t="s">
        <v>45</v>
      </c>
      <c r="G96" s="7" t="s">
        <v>35</v>
      </c>
      <c r="H96" s="11">
        <f t="shared" si="9"/>
        <v>4.5</v>
      </c>
      <c r="I96" s="7">
        <v>3</v>
      </c>
      <c r="J96" s="7">
        <v>0.12</v>
      </c>
      <c r="K96" s="13">
        <f t="shared" ref="K96" si="16">SUM(I96*J96)</f>
        <v>0.36</v>
      </c>
      <c r="L96" s="27" t="s">
        <v>46</v>
      </c>
    </row>
    <row r="97" spans="2:12" s="8" customFormat="1" ht="78" customHeight="1" x14ac:dyDescent="0.25">
      <c r="B97" s="26">
        <f t="shared" si="11"/>
        <v>8</v>
      </c>
      <c r="C97" s="7" t="s">
        <v>209</v>
      </c>
      <c r="D97" s="16" t="s">
        <v>219</v>
      </c>
      <c r="E97" s="7">
        <v>1</v>
      </c>
      <c r="F97" s="7" t="s">
        <v>45</v>
      </c>
      <c r="G97" s="7" t="s">
        <v>35</v>
      </c>
      <c r="H97" s="11">
        <f t="shared" si="9"/>
        <v>4.5</v>
      </c>
      <c r="I97" s="7">
        <v>3</v>
      </c>
      <c r="J97" s="7">
        <v>0.12</v>
      </c>
      <c r="K97" s="13">
        <f t="shared" ref="K97:K98" si="17">SUM(I97*J97)</f>
        <v>0.36</v>
      </c>
      <c r="L97" s="27" t="s">
        <v>46</v>
      </c>
    </row>
    <row r="98" spans="2:12" s="8" customFormat="1" ht="78" customHeight="1" x14ac:dyDescent="0.25">
      <c r="B98" s="26">
        <f t="shared" si="11"/>
        <v>9</v>
      </c>
      <c r="C98" s="7" t="s">
        <v>213</v>
      </c>
      <c r="D98" s="7" t="s">
        <v>220</v>
      </c>
      <c r="E98" s="7">
        <v>1</v>
      </c>
      <c r="F98" s="7" t="s">
        <v>45</v>
      </c>
      <c r="G98" s="7" t="s">
        <v>35</v>
      </c>
      <c r="H98" s="11">
        <f t="shared" si="9"/>
        <v>4.5</v>
      </c>
      <c r="I98" s="7">
        <v>3</v>
      </c>
      <c r="J98" s="7">
        <v>0.12</v>
      </c>
      <c r="K98" s="13">
        <f t="shared" si="17"/>
        <v>0.36</v>
      </c>
      <c r="L98" s="27" t="s">
        <v>46</v>
      </c>
    </row>
    <row r="99" spans="2:12" s="8" customFormat="1" ht="17.25" customHeight="1" x14ac:dyDescent="0.25">
      <c r="B99" s="79" t="s">
        <v>54</v>
      </c>
      <c r="C99" s="80"/>
      <c r="D99" s="80"/>
      <c r="E99" s="80"/>
      <c r="F99" s="80"/>
      <c r="G99" s="80"/>
      <c r="H99" s="80"/>
      <c r="I99" s="80"/>
      <c r="J99" s="80"/>
      <c r="K99" s="80"/>
      <c r="L99" s="81"/>
    </row>
    <row r="100" spans="2:12" s="8" customFormat="1" ht="78" customHeight="1" x14ac:dyDescent="0.25">
      <c r="B100" s="26">
        <v>1</v>
      </c>
      <c r="C100" s="7" t="s">
        <v>179</v>
      </c>
      <c r="D100" s="7" t="s">
        <v>90</v>
      </c>
      <c r="E100" s="7">
        <v>1</v>
      </c>
      <c r="F100" s="7" t="s">
        <v>45</v>
      </c>
      <c r="G100" s="7" t="s">
        <v>35</v>
      </c>
      <c r="H100" s="11">
        <f t="shared" ref="H100:H114" si="18">3*1.5</f>
        <v>4.5</v>
      </c>
      <c r="I100" s="7">
        <v>2</v>
      </c>
      <c r="J100" s="7">
        <v>0.75</v>
      </c>
      <c r="K100" s="13">
        <f t="shared" ref="K100" si="19">SUM(I100*J100)</f>
        <v>1.5</v>
      </c>
      <c r="L100" s="27" t="s">
        <v>47</v>
      </c>
    </row>
    <row r="101" spans="2:12" s="8" customFormat="1" ht="78" customHeight="1" x14ac:dyDescent="0.25">
      <c r="B101" s="26">
        <f>B100+1</f>
        <v>2</v>
      </c>
      <c r="C101" s="7" t="s">
        <v>180</v>
      </c>
      <c r="D101" s="7" t="s">
        <v>181</v>
      </c>
      <c r="E101" s="7">
        <v>1</v>
      </c>
      <c r="F101" s="7" t="s">
        <v>45</v>
      </c>
      <c r="G101" s="7" t="s">
        <v>35</v>
      </c>
      <c r="H101" s="11">
        <f t="shared" si="18"/>
        <v>4.5</v>
      </c>
      <c r="I101" s="7">
        <v>2</v>
      </c>
      <c r="J101" s="7">
        <v>0.75</v>
      </c>
      <c r="K101" s="13">
        <f t="shared" ref="K101" si="20">SUM(I101*J101)</f>
        <v>1.5</v>
      </c>
      <c r="L101" s="27" t="s">
        <v>47</v>
      </c>
    </row>
    <row r="102" spans="2:12" s="8" customFormat="1" ht="78" customHeight="1" x14ac:dyDescent="0.25">
      <c r="B102" s="26">
        <f t="shared" ref="B102:B114" si="21">B101+1</f>
        <v>3</v>
      </c>
      <c r="C102" s="7" t="s">
        <v>182</v>
      </c>
      <c r="D102" s="7" t="s">
        <v>91</v>
      </c>
      <c r="E102" s="7">
        <v>1</v>
      </c>
      <c r="F102" s="7" t="s">
        <v>45</v>
      </c>
      <c r="G102" s="7" t="s">
        <v>35</v>
      </c>
      <c r="H102" s="11">
        <f t="shared" si="18"/>
        <v>4.5</v>
      </c>
      <c r="I102" s="7">
        <v>2</v>
      </c>
      <c r="J102" s="7">
        <v>0.75</v>
      </c>
      <c r="K102" s="13">
        <f t="shared" ref="K102" si="22">SUM(I102*J102)</f>
        <v>1.5</v>
      </c>
      <c r="L102" s="27" t="s">
        <v>47</v>
      </c>
    </row>
    <row r="103" spans="2:12" s="8" customFormat="1" ht="78" customHeight="1" x14ac:dyDescent="0.25">
      <c r="B103" s="26">
        <f t="shared" si="21"/>
        <v>4</v>
      </c>
      <c r="C103" s="7" t="s">
        <v>183</v>
      </c>
      <c r="D103" s="7" t="s">
        <v>166</v>
      </c>
      <c r="E103" s="7">
        <v>1</v>
      </c>
      <c r="F103" s="7" t="s">
        <v>45</v>
      </c>
      <c r="G103" s="7" t="s">
        <v>35</v>
      </c>
      <c r="H103" s="11">
        <f t="shared" si="18"/>
        <v>4.5</v>
      </c>
      <c r="I103" s="7">
        <v>2</v>
      </c>
      <c r="J103" s="7">
        <v>0.75</v>
      </c>
      <c r="K103" s="13">
        <f t="shared" ref="K103:K104" si="23">SUM(I103*J103)</f>
        <v>1.5</v>
      </c>
      <c r="L103" s="27" t="s">
        <v>47</v>
      </c>
    </row>
    <row r="104" spans="2:12" s="8" customFormat="1" ht="78" customHeight="1" x14ac:dyDescent="0.25">
      <c r="B104" s="26">
        <f t="shared" si="21"/>
        <v>5</v>
      </c>
      <c r="C104" s="7" t="s">
        <v>184</v>
      </c>
      <c r="D104" s="7" t="s">
        <v>92</v>
      </c>
      <c r="E104" s="7">
        <v>1</v>
      </c>
      <c r="F104" s="7" t="s">
        <v>45</v>
      </c>
      <c r="G104" s="7" t="s">
        <v>35</v>
      </c>
      <c r="H104" s="11">
        <f t="shared" si="18"/>
        <v>4.5</v>
      </c>
      <c r="I104" s="7">
        <v>2</v>
      </c>
      <c r="J104" s="7">
        <v>0.75</v>
      </c>
      <c r="K104" s="13">
        <f t="shared" si="23"/>
        <v>1.5</v>
      </c>
      <c r="L104" s="27" t="s">
        <v>47</v>
      </c>
    </row>
    <row r="105" spans="2:12" s="8" customFormat="1" ht="78" customHeight="1" x14ac:dyDescent="0.25">
      <c r="B105" s="26">
        <f t="shared" si="21"/>
        <v>6</v>
      </c>
      <c r="C105" s="7" t="s">
        <v>185</v>
      </c>
      <c r="D105" s="7" t="s">
        <v>69</v>
      </c>
      <c r="E105" s="7">
        <v>1</v>
      </c>
      <c r="F105" s="7" t="s">
        <v>45</v>
      </c>
      <c r="G105" s="7" t="s">
        <v>35</v>
      </c>
      <c r="H105" s="11">
        <f t="shared" si="18"/>
        <v>4.5</v>
      </c>
      <c r="I105" s="7">
        <v>2</v>
      </c>
      <c r="J105" s="7">
        <v>0.75</v>
      </c>
      <c r="K105" s="13">
        <f t="shared" ref="K105:K106" si="24">SUM(I105*J105)</f>
        <v>1.5</v>
      </c>
      <c r="L105" s="27" t="s">
        <v>47</v>
      </c>
    </row>
    <row r="106" spans="2:12" s="8" customFormat="1" ht="78" customHeight="1" x14ac:dyDescent="0.25">
      <c r="B106" s="26">
        <f t="shared" si="21"/>
        <v>7</v>
      </c>
      <c r="C106" s="7" t="s">
        <v>186</v>
      </c>
      <c r="D106" s="7" t="s">
        <v>93</v>
      </c>
      <c r="E106" s="7">
        <v>1</v>
      </c>
      <c r="F106" s="7" t="s">
        <v>45</v>
      </c>
      <c r="G106" s="7" t="s">
        <v>35</v>
      </c>
      <c r="H106" s="11">
        <f t="shared" si="18"/>
        <v>4.5</v>
      </c>
      <c r="I106" s="7">
        <v>2</v>
      </c>
      <c r="J106" s="7">
        <v>0.75</v>
      </c>
      <c r="K106" s="13">
        <f t="shared" si="24"/>
        <v>1.5</v>
      </c>
      <c r="L106" s="27" t="s">
        <v>47</v>
      </c>
    </row>
    <row r="107" spans="2:12" s="8" customFormat="1" ht="78" customHeight="1" x14ac:dyDescent="0.25">
      <c r="B107" s="26">
        <f t="shared" si="21"/>
        <v>8</v>
      </c>
      <c r="C107" s="7" t="s">
        <v>187</v>
      </c>
      <c r="D107" s="7" t="s">
        <v>94</v>
      </c>
      <c r="E107" s="7">
        <v>1</v>
      </c>
      <c r="F107" s="7" t="s">
        <v>45</v>
      </c>
      <c r="G107" s="7" t="s">
        <v>35</v>
      </c>
      <c r="H107" s="11">
        <f t="shared" si="18"/>
        <v>4.5</v>
      </c>
      <c r="I107" s="7">
        <v>2</v>
      </c>
      <c r="J107" s="7">
        <v>0.75</v>
      </c>
      <c r="K107" s="13">
        <f t="shared" ref="K107:K109" si="25">SUM(I107*J107)</f>
        <v>1.5</v>
      </c>
      <c r="L107" s="27" t="s">
        <v>47</v>
      </c>
    </row>
    <row r="108" spans="2:12" s="8" customFormat="1" ht="78" customHeight="1" x14ac:dyDescent="0.25">
      <c r="B108" s="26">
        <f t="shared" si="21"/>
        <v>9</v>
      </c>
      <c r="C108" s="7" t="s">
        <v>188</v>
      </c>
      <c r="D108" s="7" t="s">
        <v>93</v>
      </c>
      <c r="E108" s="7">
        <v>1</v>
      </c>
      <c r="F108" s="7" t="s">
        <v>45</v>
      </c>
      <c r="G108" s="7" t="s">
        <v>35</v>
      </c>
      <c r="H108" s="11">
        <f t="shared" si="18"/>
        <v>4.5</v>
      </c>
      <c r="I108" s="7">
        <v>2</v>
      </c>
      <c r="J108" s="7">
        <v>0.75</v>
      </c>
      <c r="K108" s="13">
        <f t="shared" si="25"/>
        <v>1.5</v>
      </c>
      <c r="L108" s="27" t="s">
        <v>47</v>
      </c>
    </row>
    <row r="109" spans="2:12" s="8" customFormat="1" ht="78" customHeight="1" x14ac:dyDescent="0.25">
      <c r="B109" s="26">
        <f t="shared" si="21"/>
        <v>10</v>
      </c>
      <c r="C109" s="7" t="s">
        <v>189</v>
      </c>
      <c r="D109" s="7" t="s">
        <v>93</v>
      </c>
      <c r="E109" s="7">
        <v>1</v>
      </c>
      <c r="F109" s="7" t="s">
        <v>45</v>
      </c>
      <c r="G109" s="7" t="s">
        <v>35</v>
      </c>
      <c r="H109" s="11">
        <f t="shared" si="18"/>
        <v>4.5</v>
      </c>
      <c r="I109" s="7">
        <v>2</v>
      </c>
      <c r="J109" s="7">
        <v>0.75</v>
      </c>
      <c r="K109" s="13">
        <f t="shared" si="25"/>
        <v>1.5</v>
      </c>
      <c r="L109" s="27" t="s">
        <v>47</v>
      </c>
    </row>
    <row r="110" spans="2:12" s="8" customFormat="1" ht="78" customHeight="1" x14ac:dyDescent="0.25">
      <c r="B110" s="26">
        <f t="shared" si="21"/>
        <v>11</v>
      </c>
      <c r="C110" s="7" t="s">
        <v>190</v>
      </c>
      <c r="D110" s="7" t="s">
        <v>95</v>
      </c>
      <c r="E110" s="7">
        <v>1</v>
      </c>
      <c r="F110" s="7" t="s">
        <v>45</v>
      </c>
      <c r="G110" s="7" t="s">
        <v>35</v>
      </c>
      <c r="H110" s="11">
        <f t="shared" si="18"/>
        <v>4.5</v>
      </c>
      <c r="I110" s="7">
        <v>2</v>
      </c>
      <c r="J110" s="7">
        <v>0.75</v>
      </c>
      <c r="K110" s="13">
        <f t="shared" ref="K110:K113" si="26">SUM(I110*J110)</f>
        <v>1.5</v>
      </c>
      <c r="L110" s="27" t="s">
        <v>47</v>
      </c>
    </row>
    <row r="111" spans="2:12" s="8" customFormat="1" ht="78" customHeight="1" x14ac:dyDescent="0.25">
      <c r="B111" s="26">
        <f t="shared" si="21"/>
        <v>12</v>
      </c>
      <c r="C111" s="7" t="s">
        <v>191</v>
      </c>
      <c r="D111" s="7" t="s">
        <v>95</v>
      </c>
      <c r="E111" s="7">
        <v>1</v>
      </c>
      <c r="F111" s="7" t="s">
        <v>45</v>
      </c>
      <c r="G111" s="7" t="s">
        <v>35</v>
      </c>
      <c r="H111" s="11">
        <f t="shared" si="18"/>
        <v>4.5</v>
      </c>
      <c r="I111" s="7">
        <v>2</v>
      </c>
      <c r="J111" s="7">
        <v>0.75</v>
      </c>
      <c r="K111" s="13">
        <f t="shared" si="26"/>
        <v>1.5</v>
      </c>
      <c r="L111" s="27" t="s">
        <v>47</v>
      </c>
    </row>
    <row r="112" spans="2:12" s="8" customFormat="1" ht="78" customHeight="1" x14ac:dyDescent="0.25">
      <c r="B112" s="26">
        <f t="shared" si="21"/>
        <v>13</v>
      </c>
      <c r="C112" s="7" t="s">
        <v>192</v>
      </c>
      <c r="D112" s="7" t="s">
        <v>96</v>
      </c>
      <c r="E112" s="7">
        <v>1</v>
      </c>
      <c r="F112" s="7" t="s">
        <v>45</v>
      </c>
      <c r="G112" s="7" t="s">
        <v>35</v>
      </c>
      <c r="H112" s="7" t="s">
        <v>97</v>
      </c>
      <c r="I112" s="7">
        <v>2</v>
      </c>
      <c r="J112" s="7">
        <v>0.75</v>
      </c>
      <c r="K112" s="13">
        <f t="shared" si="26"/>
        <v>1.5</v>
      </c>
      <c r="L112" s="27" t="s">
        <v>47</v>
      </c>
    </row>
    <row r="113" spans="1:12" s="8" customFormat="1" ht="78" customHeight="1" x14ac:dyDescent="0.25">
      <c r="B113" s="26">
        <f t="shared" si="21"/>
        <v>14</v>
      </c>
      <c r="C113" s="7" t="s">
        <v>193</v>
      </c>
      <c r="D113" s="7" t="s">
        <v>97</v>
      </c>
      <c r="E113" s="7">
        <v>1</v>
      </c>
      <c r="F113" s="7" t="s">
        <v>45</v>
      </c>
      <c r="G113" s="7" t="s">
        <v>35</v>
      </c>
      <c r="H113" s="11">
        <f t="shared" si="18"/>
        <v>4.5</v>
      </c>
      <c r="I113" s="7">
        <v>2</v>
      </c>
      <c r="J113" s="7">
        <v>0.75</v>
      </c>
      <c r="K113" s="13">
        <f t="shared" si="26"/>
        <v>1.5</v>
      </c>
      <c r="L113" s="27" t="s">
        <v>47</v>
      </c>
    </row>
    <row r="114" spans="1:12" s="8" customFormat="1" ht="78" customHeight="1" x14ac:dyDescent="0.25">
      <c r="B114" s="26">
        <f t="shared" si="21"/>
        <v>15</v>
      </c>
      <c r="C114" s="7" t="s">
        <v>194</v>
      </c>
      <c r="D114" s="7" t="s">
        <v>97</v>
      </c>
      <c r="E114" s="7">
        <v>1</v>
      </c>
      <c r="F114" s="7" t="s">
        <v>45</v>
      </c>
      <c r="G114" s="7" t="s">
        <v>35</v>
      </c>
      <c r="H114" s="11">
        <f t="shared" si="18"/>
        <v>4.5</v>
      </c>
      <c r="I114" s="7">
        <v>2</v>
      </c>
      <c r="J114" s="7">
        <v>0.75</v>
      </c>
      <c r="K114" s="13">
        <f t="shared" ref="K114" si="27">SUM(I114*J114)</f>
        <v>1.5</v>
      </c>
      <c r="L114" s="27" t="s">
        <v>47</v>
      </c>
    </row>
    <row r="115" spans="1:12" x14ac:dyDescent="0.25">
      <c r="B115" s="44" t="s">
        <v>55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6"/>
    </row>
    <row r="116" spans="1:12" ht="78.75" x14ac:dyDescent="0.25">
      <c r="B116" s="32">
        <v>1</v>
      </c>
      <c r="C116" s="7" t="s">
        <v>125</v>
      </c>
      <c r="D116" s="7" t="s">
        <v>58</v>
      </c>
      <c r="E116" s="2">
        <v>1</v>
      </c>
      <c r="F116" s="2" t="s">
        <v>37</v>
      </c>
      <c r="G116" s="2" t="s">
        <v>37</v>
      </c>
      <c r="H116" s="2"/>
      <c r="I116" s="2">
        <v>1</v>
      </c>
      <c r="J116" s="2">
        <v>0.75</v>
      </c>
      <c r="K116" s="2">
        <v>0.75</v>
      </c>
      <c r="L116" s="27" t="s">
        <v>57</v>
      </c>
    </row>
    <row r="117" spans="1:12" ht="78.75" x14ac:dyDescent="0.25">
      <c r="B117" s="32">
        <v>2</v>
      </c>
      <c r="C117" s="7" t="s">
        <v>124</v>
      </c>
      <c r="D117" s="7" t="s">
        <v>59</v>
      </c>
      <c r="E117" s="2">
        <v>1</v>
      </c>
      <c r="F117" s="2" t="s">
        <v>37</v>
      </c>
      <c r="G117" s="2" t="s">
        <v>37</v>
      </c>
      <c r="H117" s="2"/>
      <c r="I117" s="2">
        <v>1</v>
      </c>
      <c r="J117" s="2">
        <v>0.75</v>
      </c>
      <c r="K117" s="2">
        <v>0.75</v>
      </c>
      <c r="L117" s="27" t="s">
        <v>57</v>
      </c>
    </row>
    <row r="118" spans="1:12" ht="78.75" customHeight="1" x14ac:dyDescent="0.25">
      <c r="B118" s="32">
        <v>3</v>
      </c>
      <c r="C118" s="7" t="s">
        <v>123</v>
      </c>
      <c r="D118" s="2" t="s">
        <v>89</v>
      </c>
      <c r="E118" s="14">
        <v>1</v>
      </c>
      <c r="F118" s="14" t="s">
        <v>37</v>
      </c>
      <c r="G118" s="14" t="s">
        <v>37</v>
      </c>
      <c r="H118" s="14"/>
      <c r="I118" s="14">
        <v>1</v>
      </c>
      <c r="J118" s="14">
        <v>0.75</v>
      </c>
      <c r="K118" s="14">
        <v>0.75</v>
      </c>
      <c r="L118" s="27" t="s">
        <v>57</v>
      </c>
    </row>
    <row r="119" spans="1:12" ht="78.75" x14ac:dyDescent="0.25">
      <c r="B119" s="32">
        <v>4</v>
      </c>
      <c r="C119" s="7" t="s">
        <v>122</v>
      </c>
      <c r="D119" s="7" t="s">
        <v>178</v>
      </c>
      <c r="E119" s="14">
        <v>1</v>
      </c>
      <c r="F119" s="14" t="s">
        <v>37</v>
      </c>
      <c r="G119" s="14" t="s">
        <v>37</v>
      </c>
      <c r="H119" s="14"/>
      <c r="I119" s="14">
        <v>1</v>
      </c>
      <c r="J119" s="14">
        <v>0.75</v>
      </c>
      <c r="K119" s="14">
        <v>0.75</v>
      </c>
      <c r="L119" s="27" t="s">
        <v>57</v>
      </c>
    </row>
    <row r="120" spans="1:12" ht="78.75" x14ac:dyDescent="0.25">
      <c r="B120" s="32">
        <v>5</v>
      </c>
      <c r="C120" s="7" t="s">
        <v>121</v>
      </c>
      <c r="D120" s="7" t="s">
        <v>60</v>
      </c>
      <c r="E120" s="14">
        <v>1</v>
      </c>
      <c r="F120" s="14" t="s">
        <v>37</v>
      </c>
      <c r="G120" s="14" t="s">
        <v>37</v>
      </c>
      <c r="H120" s="14"/>
      <c r="I120" s="14">
        <v>1</v>
      </c>
      <c r="J120" s="14">
        <v>0.75</v>
      </c>
      <c r="K120" s="14">
        <v>0.75</v>
      </c>
      <c r="L120" s="27" t="s">
        <v>57</v>
      </c>
    </row>
    <row r="121" spans="1:12" x14ac:dyDescent="0.25">
      <c r="B121" s="64" t="s">
        <v>56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70"/>
    </row>
    <row r="122" spans="1:12" s="23" customFormat="1" x14ac:dyDescent="0.25">
      <c r="A122" s="23" t="s">
        <v>62</v>
      </c>
      <c r="B122" s="82" t="s">
        <v>99</v>
      </c>
      <c r="C122" s="83"/>
      <c r="D122" s="83"/>
      <c r="E122" s="83"/>
      <c r="F122" s="83"/>
      <c r="G122" s="83"/>
      <c r="H122" s="83"/>
      <c r="I122" s="83"/>
      <c r="J122" s="83"/>
      <c r="K122" s="83"/>
      <c r="L122" s="84"/>
    </row>
    <row r="123" spans="1:12" ht="63" x14ac:dyDescent="0.25">
      <c r="B123" s="32">
        <v>1</v>
      </c>
      <c r="C123" s="15" t="s">
        <v>167</v>
      </c>
      <c r="D123" s="15" t="s">
        <v>195</v>
      </c>
      <c r="E123" s="14">
        <v>1</v>
      </c>
      <c r="F123" s="14" t="s">
        <v>37</v>
      </c>
      <c r="G123" s="14" t="s">
        <v>37</v>
      </c>
      <c r="H123" s="14"/>
      <c r="I123" s="14">
        <v>1</v>
      </c>
      <c r="J123" s="14">
        <v>2</v>
      </c>
      <c r="K123" s="14">
        <v>2</v>
      </c>
      <c r="L123" s="33" t="s">
        <v>171</v>
      </c>
    </row>
    <row r="124" spans="1:12" ht="63" x14ac:dyDescent="0.25">
      <c r="B124" s="32">
        <v>2</v>
      </c>
      <c r="C124" s="7" t="s">
        <v>168</v>
      </c>
      <c r="D124" s="7" t="s">
        <v>196</v>
      </c>
      <c r="E124" s="2">
        <v>1</v>
      </c>
      <c r="F124" s="2" t="s">
        <v>37</v>
      </c>
      <c r="G124" s="2" t="s">
        <v>37</v>
      </c>
      <c r="H124" s="2"/>
      <c r="I124" s="2">
        <v>1</v>
      </c>
      <c r="J124" s="2">
        <v>2</v>
      </c>
      <c r="K124" s="2">
        <v>2</v>
      </c>
      <c r="L124" s="33" t="s">
        <v>172</v>
      </c>
    </row>
    <row r="125" spans="1:12" ht="63" x14ac:dyDescent="0.25">
      <c r="B125" s="32">
        <v>3</v>
      </c>
      <c r="C125" s="7" t="s">
        <v>120</v>
      </c>
      <c r="D125" s="7" t="s">
        <v>197</v>
      </c>
      <c r="E125" s="2">
        <v>1</v>
      </c>
      <c r="F125" s="2" t="s">
        <v>37</v>
      </c>
      <c r="G125" s="2" t="s">
        <v>37</v>
      </c>
      <c r="H125" s="2"/>
      <c r="I125" s="2">
        <v>1</v>
      </c>
      <c r="J125" s="2">
        <v>2</v>
      </c>
      <c r="K125" s="2">
        <v>2</v>
      </c>
      <c r="L125" s="33" t="s">
        <v>173</v>
      </c>
    </row>
    <row r="126" spans="1:12" ht="63" x14ac:dyDescent="0.25">
      <c r="B126" s="32">
        <v>4</v>
      </c>
      <c r="C126" s="7" t="s">
        <v>169</v>
      </c>
      <c r="D126" s="2" t="s">
        <v>198</v>
      </c>
      <c r="E126" s="14">
        <v>1</v>
      </c>
      <c r="F126" s="14" t="s">
        <v>37</v>
      </c>
      <c r="G126" s="14" t="s">
        <v>37</v>
      </c>
      <c r="H126" s="14"/>
      <c r="I126" s="14">
        <v>2</v>
      </c>
      <c r="J126" s="14">
        <v>2</v>
      </c>
      <c r="K126" s="14">
        <v>4</v>
      </c>
      <c r="L126" s="33" t="s">
        <v>171</v>
      </c>
    </row>
    <row r="127" spans="1:12" ht="63" x14ac:dyDescent="0.25">
      <c r="B127" s="32">
        <v>5</v>
      </c>
      <c r="C127" s="16" t="s">
        <v>170</v>
      </c>
      <c r="D127" s="2" t="s">
        <v>91</v>
      </c>
      <c r="E127" s="14">
        <v>1</v>
      </c>
      <c r="F127" s="14" t="s">
        <v>37</v>
      </c>
      <c r="G127" s="14" t="s">
        <v>37</v>
      </c>
      <c r="H127" s="14"/>
      <c r="I127" s="14">
        <v>1</v>
      </c>
      <c r="J127" s="14">
        <v>2</v>
      </c>
      <c r="K127" s="14">
        <v>2</v>
      </c>
      <c r="L127" s="33" t="s">
        <v>174</v>
      </c>
    </row>
    <row r="128" spans="1:12" ht="63" x14ac:dyDescent="0.25">
      <c r="B128" s="32">
        <v>6</v>
      </c>
      <c r="C128" s="16" t="s">
        <v>199</v>
      </c>
      <c r="D128" s="2" t="s">
        <v>200</v>
      </c>
      <c r="E128" s="14">
        <v>1</v>
      </c>
      <c r="F128" s="14" t="s">
        <v>37</v>
      </c>
      <c r="G128" s="14" t="s">
        <v>37</v>
      </c>
      <c r="H128" s="14"/>
      <c r="I128" s="14">
        <v>1</v>
      </c>
      <c r="J128" s="14">
        <v>2</v>
      </c>
      <c r="K128" s="14">
        <v>2</v>
      </c>
      <c r="L128" s="33" t="s">
        <v>172</v>
      </c>
    </row>
    <row r="129" spans="2:13" x14ac:dyDescent="0.25">
      <c r="B129" s="64" t="s">
        <v>61</v>
      </c>
      <c r="C129" s="62"/>
      <c r="D129" s="62"/>
      <c r="E129" s="62"/>
      <c r="F129" s="62"/>
      <c r="G129" s="62"/>
      <c r="H129" s="62"/>
      <c r="I129" s="62"/>
      <c r="J129" s="62"/>
      <c r="K129" s="62"/>
      <c r="L129" s="63"/>
    </row>
    <row r="130" spans="2:13" ht="63" x14ac:dyDescent="0.25">
      <c r="B130" s="32">
        <v>1</v>
      </c>
      <c r="C130" s="7" t="s">
        <v>119</v>
      </c>
      <c r="D130" s="2" t="s">
        <v>201</v>
      </c>
      <c r="E130" s="14">
        <v>1</v>
      </c>
      <c r="F130" s="14" t="s">
        <v>37</v>
      </c>
      <c r="G130" s="14" t="s">
        <v>37</v>
      </c>
      <c r="H130" s="14"/>
      <c r="I130" s="14">
        <v>1</v>
      </c>
      <c r="J130" s="14">
        <v>2</v>
      </c>
      <c r="K130" s="14">
        <v>2</v>
      </c>
      <c r="L130" s="33" t="s">
        <v>175</v>
      </c>
    </row>
    <row r="131" spans="2:13" ht="63" x14ac:dyDescent="0.25">
      <c r="B131" s="32">
        <v>2</v>
      </c>
      <c r="C131" s="7" t="s">
        <v>118</v>
      </c>
      <c r="D131" s="2" t="s">
        <v>202</v>
      </c>
      <c r="E131" s="14">
        <v>1</v>
      </c>
      <c r="F131" s="14" t="s">
        <v>37</v>
      </c>
      <c r="G131" s="14" t="s">
        <v>37</v>
      </c>
      <c r="H131" s="14"/>
      <c r="I131" s="14">
        <v>1</v>
      </c>
      <c r="J131" s="14">
        <v>2</v>
      </c>
      <c r="K131" s="14">
        <v>2</v>
      </c>
      <c r="L131" s="33" t="s">
        <v>174</v>
      </c>
    </row>
    <row r="132" spans="2:13" ht="63" x14ac:dyDescent="0.25">
      <c r="B132" s="32">
        <v>3</v>
      </c>
      <c r="C132" s="7" t="s">
        <v>117</v>
      </c>
      <c r="D132" s="2" t="s">
        <v>33</v>
      </c>
      <c r="E132" s="14">
        <v>1</v>
      </c>
      <c r="F132" s="14" t="s">
        <v>37</v>
      </c>
      <c r="G132" s="14" t="s">
        <v>37</v>
      </c>
      <c r="H132" s="14"/>
      <c r="I132" s="14">
        <v>1</v>
      </c>
      <c r="J132" s="14">
        <v>2</v>
      </c>
      <c r="K132" s="14">
        <v>2</v>
      </c>
      <c r="L132" s="33" t="s">
        <v>171</v>
      </c>
    </row>
    <row r="133" spans="2:13" ht="64.5" customHeight="1" x14ac:dyDescent="0.25">
      <c r="B133" s="32">
        <v>4</v>
      </c>
      <c r="C133" s="7" t="s">
        <v>116</v>
      </c>
      <c r="D133" s="7" t="s">
        <v>203</v>
      </c>
      <c r="E133" s="14">
        <v>1</v>
      </c>
      <c r="F133" s="14" t="s">
        <v>37</v>
      </c>
      <c r="G133" s="14" t="s">
        <v>37</v>
      </c>
      <c r="H133" s="14"/>
      <c r="I133" s="14">
        <v>1</v>
      </c>
      <c r="J133" s="14">
        <v>2</v>
      </c>
      <c r="K133" s="14">
        <v>2</v>
      </c>
      <c r="L133" s="33" t="s">
        <v>171</v>
      </c>
    </row>
    <row r="134" spans="2:13" ht="63" x14ac:dyDescent="0.25">
      <c r="B134" s="32">
        <v>5</v>
      </c>
      <c r="C134" s="7" t="s">
        <v>115</v>
      </c>
      <c r="D134" s="7" t="s">
        <v>204</v>
      </c>
      <c r="E134" s="14">
        <v>1</v>
      </c>
      <c r="F134" s="14" t="s">
        <v>37</v>
      </c>
      <c r="G134" s="14" t="s">
        <v>37</v>
      </c>
      <c r="H134" s="14"/>
      <c r="I134" s="14">
        <v>1</v>
      </c>
      <c r="J134" s="14">
        <v>2</v>
      </c>
      <c r="K134" s="14">
        <v>2</v>
      </c>
      <c r="L134" s="33" t="s">
        <v>172</v>
      </c>
    </row>
    <row r="135" spans="2:13" ht="63" x14ac:dyDescent="0.25">
      <c r="B135" s="32">
        <v>6</v>
      </c>
      <c r="C135" s="16" t="s">
        <v>176</v>
      </c>
      <c r="D135" s="7" t="s">
        <v>205</v>
      </c>
      <c r="E135" s="14">
        <v>1</v>
      </c>
      <c r="F135" s="14" t="s">
        <v>37</v>
      </c>
      <c r="G135" s="14" t="s">
        <v>37</v>
      </c>
      <c r="H135" s="14"/>
      <c r="I135" s="14">
        <v>1</v>
      </c>
      <c r="J135" s="14">
        <v>2</v>
      </c>
      <c r="K135" s="14">
        <v>2</v>
      </c>
      <c r="L135" s="33" t="s">
        <v>172</v>
      </c>
    </row>
    <row r="136" spans="2:13" ht="63.75" thickBot="1" x14ac:dyDescent="0.3">
      <c r="B136" s="34">
        <v>7</v>
      </c>
      <c r="C136" s="35" t="s">
        <v>177</v>
      </c>
      <c r="D136" s="36" t="s">
        <v>201</v>
      </c>
      <c r="E136" s="37">
        <v>1</v>
      </c>
      <c r="F136" s="37" t="s">
        <v>37</v>
      </c>
      <c r="G136" s="37" t="s">
        <v>37</v>
      </c>
      <c r="H136" s="37"/>
      <c r="I136" s="37">
        <v>1</v>
      </c>
      <c r="J136" s="37">
        <v>2</v>
      </c>
      <c r="K136" s="37">
        <v>2</v>
      </c>
      <c r="L136" s="38" t="s">
        <v>172</v>
      </c>
    </row>
    <row r="137" spans="2:13" x14ac:dyDescent="0.25">
      <c r="B137" s="71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21"/>
    </row>
    <row r="138" spans="2:13" ht="15.75" customHeight="1" x14ac:dyDescent="0.25">
      <c r="B138" s="65" t="s">
        <v>221</v>
      </c>
      <c r="C138" s="66"/>
      <c r="D138" s="66"/>
      <c r="E138" s="66"/>
      <c r="F138" s="66"/>
      <c r="G138" s="66"/>
      <c r="H138" s="66"/>
      <c r="I138" s="66"/>
      <c r="J138" s="66"/>
      <c r="K138" s="3"/>
      <c r="L138" s="3"/>
    </row>
    <row r="139" spans="2:13" ht="36" customHeight="1" x14ac:dyDescent="0.25">
      <c r="B139" s="68" t="s">
        <v>222</v>
      </c>
      <c r="C139" s="68"/>
      <c r="D139" s="68"/>
      <c r="E139" s="68"/>
      <c r="F139" s="68"/>
      <c r="G139" s="68"/>
      <c r="H139" s="68"/>
      <c r="I139" s="68"/>
      <c r="J139" s="68"/>
      <c r="K139" s="3"/>
      <c r="L139" s="3"/>
    </row>
    <row r="140" spans="2:13" ht="36" customHeight="1" x14ac:dyDescent="0.25">
      <c r="B140" s="67"/>
      <c r="C140" s="68"/>
      <c r="D140" s="68"/>
      <c r="E140" s="68"/>
      <c r="F140" s="68"/>
      <c r="G140" s="68"/>
      <c r="H140" s="68"/>
      <c r="I140" s="68"/>
      <c r="J140" s="68"/>
      <c r="K140" s="3"/>
      <c r="L140" s="3"/>
    </row>
    <row r="141" spans="2:13" ht="20.25" customHeight="1" x14ac:dyDescent="0.25">
      <c r="B141" s="39"/>
      <c r="C141" s="39"/>
      <c r="D141" s="39"/>
      <c r="E141" s="39"/>
      <c r="F141" s="39"/>
      <c r="G141" s="39"/>
      <c r="H141" s="39"/>
      <c r="I141" s="39"/>
      <c r="J141" s="39"/>
      <c r="K141" s="3"/>
      <c r="L141" s="3"/>
    </row>
    <row r="142" spans="2:13" x14ac:dyDescent="0.2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2:13" x14ac:dyDescent="0.2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</sheetData>
  <mergeCells count="27">
    <mergeCell ref="B138:J138"/>
    <mergeCell ref="B140:J140"/>
    <mergeCell ref="B121:L121"/>
    <mergeCell ref="B137:L137"/>
    <mergeCell ref="B38:L38"/>
    <mergeCell ref="B84:L84"/>
    <mergeCell ref="B89:L89"/>
    <mergeCell ref="B99:L99"/>
    <mergeCell ref="B129:L129"/>
    <mergeCell ref="B122:L122"/>
    <mergeCell ref="B139:J139"/>
    <mergeCell ref="B141:J141"/>
    <mergeCell ref="J3:L3"/>
    <mergeCell ref="J5:L5"/>
    <mergeCell ref="B7:L7"/>
    <mergeCell ref="B8:L8"/>
    <mergeCell ref="B115:L115"/>
    <mergeCell ref="B12:L12"/>
    <mergeCell ref="I4:L4"/>
    <mergeCell ref="L10:L11"/>
    <mergeCell ref="B10:B11"/>
    <mergeCell ref="C10:C11"/>
    <mergeCell ref="D10:D11"/>
    <mergeCell ref="E10:K10"/>
    <mergeCell ref="B39:L39"/>
    <mergeCell ref="B63:L63"/>
    <mergeCell ref="B75:L75"/>
  </mergeCells>
  <printOptions horizontalCentered="1"/>
  <pageMargins left="0.39370078740157483" right="0.39370078740157483" top="0.78740157480314965" bottom="0.78740157480314965" header="0.59055118110236227" footer="0.59055118110236227"/>
  <pageSetup paperSize="9" scale="81" fitToHeight="0" orientation="landscape" r:id="rId1"/>
  <rowBreaks count="6" manualBreakCount="6">
    <brk id="37" min="1" max="11" man="1"/>
    <brk id="59" min="1" max="11" man="1"/>
    <brk id="68" min="1" max="11" man="1"/>
    <brk id="78" min="1" max="11" man="1"/>
    <brk id="87" min="1" max="11" man="1"/>
    <brk id="120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Аркадьевич Шапов</dc:creator>
  <cp:lastModifiedBy>Ивашина Татьяна Андреевна</cp:lastModifiedBy>
  <cp:lastPrinted>2019-06-04T11:08:08Z</cp:lastPrinted>
  <dcterms:created xsi:type="dcterms:W3CDTF">2017-04-26T09:03:11Z</dcterms:created>
  <dcterms:modified xsi:type="dcterms:W3CDTF">2019-06-04T11:09:57Z</dcterms:modified>
</cp:coreProperties>
</file>